
<file path=[Content_Types].xml><?xml version="1.0" encoding="utf-8"?>
<Types xmlns="http://schemas.openxmlformats.org/package/2006/content-types"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calcPr calcId="125725"/>
  <customWorkbookViews>
    <customWorkbookView name="Пользователь Windows - Личное представление" guid="{A2178A35-DDB2-4DE0-9485-E27C35507BC9}" mergeInterval="0" personalView="1" maximized="1" xWindow="1" yWindow="1" windowWidth="1276" windowHeight="776" activeSheetId="1"/>
  </customWorkbookViews>
</workbook>
</file>

<file path=xl/calcChain.xml><?xml version="1.0" encoding="utf-8"?>
<calcChain xmlns="http://schemas.openxmlformats.org/spreadsheetml/2006/main">
  <c r="B179" i="1"/>
  <c r="A179"/>
  <c r="L178"/>
  <c r="J178"/>
  <c r="I178"/>
  <c r="H178"/>
  <c r="G178"/>
  <c r="F178"/>
  <c r="B169"/>
  <c r="A169"/>
  <c r="L168"/>
  <c r="L179" s="1"/>
  <c r="J168"/>
  <c r="I168"/>
  <c r="I179" s="1"/>
  <c r="H168"/>
  <c r="G168"/>
  <c r="G179" s="1"/>
  <c r="F168"/>
  <c r="B160"/>
  <c r="A160"/>
  <c r="L159"/>
  <c r="J159"/>
  <c r="I159"/>
  <c r="H159"/>
  <c r="G159"/>
  <c r="F159"/>
  <c r="B150"/>
  <c r="A150"/>
  <c r="L149"/>
  <c r="J149"/>
  <c r="I149"/>
  <c r="I160" s="1"/>
  <c r="H149"/>
  <c r="H160" s="1"/>
  <c r="G149"/>
  <c r="G160" s="1"/>
  <c r="F149"/>
  <c r="F160" s="1"/>
  <c r="B141"/>
  <c r="A141"/>
  <c r="L140"/>
  <c r="J140"/>
  <c r="I140"/>
  <c r="H140"/>
  <c r="G140"/>
  <c r="F140"/>
  <c r="B131"/>
  <c r="A131"/>
  <c r="L130"/>
  <c r="L141" s="1"/>
  <c r="J130"/>
  <c r="I130"/>
  <c r="I141" s="1"/>
  <c r="H130"/>
  <c r="G130"/>
  <c r="G141" s="1"/>
  <c r="F130"/>
  <c r="B122"/>
  <c r="A122"/>
  <c r="L121"/>
  <c r="J121"/>
  <c r="I121"/>
  <c r="H121"/>
  <c r="G121"/>
  <c r="F121"/>
  <c r="B112"/>
  <c r="A112"/>
  <c r="L111"/>
  <c r="L122" s="1"/>
  <c r="J111"/>
  <c r="I111"/>
  <c r="I122" s="1"/>
  <c r="H111"/>
  <c r="G111"/>
  <c r="G122" s="1"/>
  <c r="F111"/>
  <c r="B103"/>
  <c r="A103"/>
  <c r="L102"/>
  <c r="J102"/>
  <c r="I102"/>
  <c r="H102"/>
  <c r="G102"/>
  <c r="F102"/>
  <c r="B93"/>
  <c r="A93"/>
  <c r="L92"/>
  <c r="L103" s="1"/>
  <c r="J92"/>
  <c r="I92"/>
  <c r="I103" s="1"/>
  <c r="H92"/>
  <c r="G92"/>
  <c r="G103" s="1"/>
  <c r="F92"/>
  <c r="B84"/>
  <c r="A84"/>
  <c r="L83"/>
  <c r="J83"/>
  <c r="I83"/>
  <c r="H83"/>
  <c r="G83"/>
  <c r="F83"/>
  <c r="B74"/>
  <c r="A74"/>
  <c r="L73"/>
  <c r="L84" s="1"/>
  <c r="J73"/>
  <c r="I73"/>
  <c r="I84" s="1"/>
  <c r="H73"/>
  <c r="H84" s="1"/>
  <c r="G73"/>
  <c r="G84" s="1"/>
  <c r="F73"/>
  <c r="B65"/>
  <c r="A65"/>
  <c r="L64"/>
  <c r="J64"/>
  <c r="I64"/>
  <c r="H64"/>
  <c r="G64"/>
  <c r="F64"/>
  <c r="B55"/>
  <c r="A55"/>
  <c r="L54"/>
  <c r="L65" s="1"/>
  <c r="J54"/>
  <c r="I54"/>
  <c r="I65" s="1"/>
  <c r="H54"/>
  <c r="G54"/>
  <c r="G65" s="1"/>
  <c r="F54"/>
  <c r="B46"/>
  <c r="A46"/>
  <c r="L45"/>
  <c r="J45"/>
  <c r="I45"/>
  <c r="H45"/>
  <c r="G45"/>
  <c r="F45"/>
  <c r="B36"/>
  <c r="A36"/>
  <c r="L35"/>
  <c r="L46" s="1"/>
  <c r="J35"/>
  <c r="I35"/>
  <c r="I46" s="1"/>
  <c r="H35"/>
  <c r="G35"/>
  <c r="G46" s="1"/>
  <c r="F35"/>
  <c r="F46" s="1"/>
  <c r="L26"/>
  <c r="J26"/>
  <c r="I26"/>
  <c r="H26"/>
  <c r="G26"/>
  <c r="F26"/>
  <c r="L15"/>
  <c r="J15"/>
  <c r="I15"/>
  <c r="H15"/>
  <c r="G15"/>
  <c r="F15"/>
  <c r="H179" l="1"/>
  <c r="J46"/>
  <c r="L160"/>
  <c r="H103"/>
  <c r="F84"/>
  <c r="H46"/>
  <c r="J179"/>
  <c r="F179"/>
  <c r="J160"/>
  <c r="H141"/>
  <c r="J122"/>
  <c r="F122"/>
  <c r="J103"/>
  <c r="F103"/>
  <c r="J84"/>
  <c r="H65"/>
  <c r="J141"/>
  <c r="F141"/>
  <c r="H122"/>
  <c r="F65"/>
  <c r="J65"/>
  <c r="F180"/>
  <c r="I180"/>
  <c r="G180"/>
  <c r="L180"/>
  <c r="J180" l="1"/>
  <c r="H180"/>
</calcChain>
</file>

<file path=xl/sharedStrings.xml><?xml version="1.0" encoding="utf-8"?>
<sst xmlns="http://schemas.openxmlformats.org/spreadsheetml/2006/main" count="248" uniqueCount="100">
  <si>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</si>
  <si>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</si>
  <si>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</si>
  <si>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</si>
  <si>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</si>
  <si>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</si>
  <si>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</si>
  <si>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</si>
  <si>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</si>
  <si>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</si>
  <si>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</si>
  <si>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</si>
  <si>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</si>
  <si>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</si>
  <si>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</si>
  <si>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</si>
  <si>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</si>
  <si>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</si>
  <si>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</si>
  <si>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</si>
  <si>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</si>
  <si>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</si>
  <si>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</si>
  <si>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</si>
  <si>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</si>
  <si>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</si>
  <si>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</si>
  <si>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</si>
  <si>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</si>
  <si>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</si>
  <si>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</si>
  <si>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</si>
  <si>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</si>
  <si>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</si>
  <si>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пром.</t>
  </si>
  <si>
    <t>Компот из смеси сухофруктов</t>
  </si>
  <si>
    <t>Салат из свеклы с изюмом</t>
  </si>
  <si>
    <t>Рассольник Ленинградский</t>
  </si>
  <si>
    <t>Чай</t>
  </si>
  <si>
    <t>пром</t>
  </si>
  <si>
    <t>макароны отварные</t>
  </si>
  <si>
    <t>Кисель фруктово-ягодный</t>
  </si>
  <si>
    <t>суп крестьянский с крупой (крупа перловая)</t>
  </si>
  <si>
    <t>винегрет</t>
  </si>
  <si>
    <t>кофейный напиток с молоком</t>
  </si>
  <si>
    <t>компот из сухофруктов</t>
  </si>
  <si>
    <t xml:space="preserve">Рис отварной </t>
  </si>
  <si>
    <t>сырники</t>
  </si>
  <si>
    <t>Голубцы ленивые</t>
  </si>
  <si>
    <t>Борщ с капустой и картофелем со сметаной</t>
  </si>
  <si>
    <t>Каша перловая рассыпчатая</t>
  </si>
  <si>
    <t>Какао</t>
  </si>
  <si>
    <t>троицкая сш</t>
  </si>
  <si>
    <t>директор</t>
  </si>
  <si>
    <t>Кузнецова Н.М.</t>
  </si>
  <si>
    <t xml:space="preserve">Суп гороховый </t>
  </si>
  <si>
    <t>54-8с</t>
  </si>
  <si>
    <t>Рагу  из овощей</t>
  </si>
  <si>
    <t>54-9г</t>
  </si>
  <si>
    <t>54-1хн</t>
  </si>
  <si>
    <t>пшеничный</t>
  </si>
  <si>
    <t>ржаной</t>
  </si>
  <si>
    <t>хлеб белый</t>
  </si>
  <si>
    <t>хлеб черный</t>
  </si>
  <si>
    <t>54-13з</t>
  </si>
  <si>
    <t>54-3с</t>
  </si>
  <si>
    <t>Картофельное пюре с соусом красным основным</t>
  </si>
  <si>
    <t>54-11г</t>
  </si>
  <si>
    <t>Капуста тушеная</t>
  </si>
  <si>
    <t>54-8г</t>
  </si>
  <si>
    <t>54-2гн</t>
  </si>
  <si>
    <t>54-1г</t>
  </si>
  <si>
    <t>54-4м</t>
  </si>
  <si>
    <t>54-16з</t>
  </si>
  <si>
    <t>54-10с</t>
  </si>
  <si>
    <t>каша гречневая рассыпчатая</t>
  </si>
  <si>
    <t>54-4г</t>
  </si>
  <si>
    <t>рыба,припущенная в молоке(минтай) с соусом красным основ.</t>
  </si>
  <si>
    <t>54-7р</t>
  </si>
  <si>
    <t>54-23гн</t>
  </si>
  <si>
    <t>54-11м</t>
  </si>
  <si>
    <t>плов из отварной говядины</t>
  </si>
  <si>
    <t>54-51хн</t>
  </si>
  <si>
    <t>Салат из свеклы отварной</t>
  </si>
  <si>
    <t>Суп картофельный с макаронными изделиями</t>
  </si>
  <si>
    <t>54-7с</t>
  </si>
  <si>
    <t>54-6г</t>
  </si>
  <si>
    <t>Гуляш  из говядины</t>
  </si>
  <si>
    <t>54-2м</t>
  </si>
  <si>
    <t>чай с лимоном и сахаром</t>
  </si>
  <si>
    <t>54-3гн</t>
  </si>
  <si>
    <t>суп картофельный с клецками</t>
  </si>
  <si>
    <t>54-6с</t>
  </si>
  <si>
    <t>54-3м</t>
  </si>
  <si>
    <t>54-2с</t>
  </si>
  <si>
    <t>54-5г</t>
  </si>
  <si>
    <t>котлеты из говядины с соусом красным основным</t>
  </si>
  <si>
    <t>Щи из свежей капусты со сметаной</t>
  </si>
  <si>
    <t>54-1с</t>
  </si>
  <si>
    <t>54-6т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</si>
</sst>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64" fontId="0" fillId="4" borderId="1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64" fontId="0" fillId="4" borderId="4" xfId="0" applyNumberFormat="1" applyFill="1" applyBorder="1" applyProtection="1">
      <protection locked="0"/>
    </xf>
    <xf numFmtId="0" fontId="11" fillId="4" borderId="4" xfId="0" applyFont="1" applyFill="1" applyBorder="1" applyAlignment="1" applyProtection="1">
      <alignment wrapText="1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2" fontId="0" fillId="4" borderId="15" xfId="0" applyNumberFormat="1" applyFill="1" applyBorder="1" applyProtection="1">
      <protection locked="0"/>
    </xf>
    <xf numFmtId="164" fontId="0" fillId="4" borderId="23" xfId="0" applyNumberForma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164" fontId="0" fillId="4" borderId="17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11" fillId="4" borderId="1" xfId="0" applyFont="1" applyFill="1" applyBorder="1" applyAlignment="1" applyProtection="1">
      <alignment wrapText="1"/>
      <protection locked="0"/>
    </xf>
    <xf numFmtId="0" fontId="12" fillId="4" borderId="4" xfId="0" applyFont="1" applyFill="1" applyBorder="1" applyAlignment="1" applyProtection="1">
      <alignment wrapText="1"/>
      <protection locked="0"/>
    </xf>
    <xf numFmtId="0" fontId="12" fillId="4" borderId="2" xfId="0" applyFont="1" applyFill="1" applyBorder="1" applyAlignment="1" applyProtection="1">
      <alignment wrapText="1"/>
      <protection locked="0"/>
    </xf>
    <xf numFmtId="0" fontId="12" fillId="4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1.xml"/><Relationship Id="rId2" Type="http://schemas.openxmlformats.org/officeDocument/2006/relationships/revisionLog" Target="revisionLog111.xml"/><Relationship Id="rId1" Type="http://schemas.openxmlformats.org/officeDocument/2006/relationships/revisionLog" Target="revisionLog1111.xml"/><Relationship Id="rId5" Type="http://schemas.openxmlformats.org/officeDocument/2006/relationships/revisionLog" Target="revisionLog1.xml"/><Relationship Id="rId4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0E3A0DC2-C404-4DB8-BF62-A37D0D472E45}" diskRevisions="1" revisionId="888" version="5">
  <header guid="{FD786A11-4A62-4821-825C-4D602934A180}" dateTime="2023-12-01T14:34:14" maxSheetId="2" userName="Пользователь Windows" r:id="rId1">
    <sheetIdMap count="1">
      <sheetId val="1"/>
    </sheetIdMap>
  </header>
  <header guid="{BE61DB96-360B-49C5-BD1D-9D1A28A085D1}" dateTime="2023-12-01T15:14:00" maxSheetId="2" userName="Пользователь Windows" r:id="rId2" minRId="1" maxRId="65">
    <sheetIdMap count="1">
      <sheetId val="1"/>
    </sheetIdMap>
  </header>
  <header guid="{2F77092F-424E-48EF-8D7D-C20E1D9B8C46}" dateTime="2023-12-06T10:53:54" maxSheetId="2" userName="Пользователь Windows" r:id="rId3" minRId="66" maxRId="177">
    <sheetIdMap count="1">
      <sheetId val="1"/>
    </sheetIdMap>
  </header>
  <header guid="{925C4B68-6F76-41B5-A721-6F5673E687E6}" dateTime="2023-12-12T13:08:41" maxSheetId="2" userName="Пользователь Windows" r:id="rId4" minRId="178" maxRId="874">
    <sheetIdMap count="1">
      <sheetId val="1"/>
    </sheetIdMap>
  </header>
  <header guid="{0E3A0DC2-C404-4DB8-BF62-A37D0D472E45}" dateTime="2023-12-13T10:30:29" maxSheetId="2" userName="Пользователь Windows" r:id="rId5" minRId="875" maxRId="88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875" sId="1">
    <nc r="F16">
      <v>710</v>
    </nc>
  </rcc>
  <rcc rId="876" sId="1">
    <nc r="G16">
      <v>23.48</v>
    </nc>
  </rcc>
  <rcc rId="877" sId="1">
    <nc r="H16">
      <v>17.04</v>
    </nc>
  </rcc>
  <rcc rId="878" sId="1">
    <nc r="I16">
      <v>135.24</v>
    </nc>
  </rcc>
  <rcc rId="879" sId="1">
    <nc r="J16">
      <v>788</v>
    </nc>
  </rcc>
  <rcc rId="880" sId="1">
    <nc r="L16">
      <v>67.44</v>
    </nc>
  </rcc>
  <rcc rId="881" sId="1">
    <nc r="F27">
      <v>940</v>
    </nc>
  </rcc>
  <rcc rId="882" sId="1">
    <nc r="G27">
      <v>25</v>
    </nc>
  </rcc>
  <rcc rId="883" sId="1">
    <nc r="H27">
      <v>20.8</v>
    </nc>
  </rcc>
  <rcc rId="884" sId="1">
    <nc r="I27">
      <v>141.1</v>
    </nc>
  </rcc>
  <rcc rId="885" sId="1">
    <nc r="J27">
      <v>851.02</v>
    </nc>
  </rcc>
  <rcc rId="886" sId="1" numFmtId="4">
    <oc r="L17">
      <v>21.96</v>
    </oc>
    <nc r="L17">
      <v>24.63</v>
    </nc>
  </rcc>
  <rcc rId="887" sId="1">
    <nc r="L27">
      <v>67.44</v>
    </nc>
  </rcc>
  <rcc rId="888" sId="1">
    <oc r="L40">
      <v>5.0999999999999996</v>
    </oc>
    <nc r="L40">
      <v>7.77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66" sId="1">
    <nc r="F60">
      <v>160</v>
    </nc>
  </rcc>
  <rcc rId="67" sId="1">
    <nc r="G60">
      <v>10.67</v>
    </nc>
  </rcc>
  <rcc rId="68" sId="1">
    <nc r="H60">
      <v>1.9</v>
    </nc>
  </rcc>
  <rcc rId="69" sId="1">
    <nc r="I60">
      <v>63.5</v>
    </nc>
  </rcc>
  <rcc rId="70" sId="1">
    <nc r="J60">
      <v>311</v>
    </nc>
  </rcc>
  <rcc rId="71" sId="1">
    <nc r="K60" t="inlineStr">
      <is>
        <t>пром</t>
      </is>
    </nc>
  </rcc>
  <rcc rId="72" sId="1">
    <nc r="L60">
      <v>12.12</v>
    </nc>
  </rcc>
  <rcc rId="73" sId="1">
    <oc r="E62" t="inlineStr">
      <is>
        <t>хлеб в ассортименте</t>
      </is>
    </oc>
    <nc r="E62"/>
  </rcc>
  <rcc rId="74" sId="1">
    <oc r="F62">
      <v>160</v>
    </oc>
    <nc r="F62"/>
  </rcc>
  <rcc rId="75" sId="1">
    <oc r="G62">
      <v>10.67</v>
    </oc>
    <nc r="G62"/>
  </rcc>
  <rcc rId="76" sId="1">
    <oc r="H62">
      <v>1.9</v>
    </oc>
    <nc r="H62"/>
  </rcc>
  <rcc rId="77" sId="1">
    <oc r="I62">
      <v>63.5</v>
    </oc>
    <nc r="I62"/>
  </rcc>
  <rcc rId="78" sId="1">
    <oc r="J62">
      <v>311</v>
    </oc>
    <nc r="J62"/>
  </rcc>
  <rcc rId="79" sId="1">
    <oc r="K62" t="inlineStr">
      <is>
        <t>пром</t>
      </is>
    </oc>
    <nc r="K62"/>
  </rcc>
  <rcc rId="80" sId="1">
    <oc r="L62">
      <v>12.12</v>
    </oc>
    <nc r="L62"/>
  </rcc>
  <rcc rId="81" sId="1">
    <nc r="F79">
      <v>160</v>
    </nc>
  </rcc>
  <rcc rId="82" sId="1">
    <nc r="E60" t="inlineStr">
      <is>
        <t>в ассортименте</t>
      </is>
    </nc>
  </rcc>
  <rcc rId="83" sId="1">
    <nc r="E79" t="inlineStr">
      <is>
        <t>в ассортименте</t>
      </is>
    </nc>
  </rcc>
  <rcc rId="84" sId="1">
    <nc r="G79">
      <v>10.67</v>
    </nc>
  </rcc>
  <rcc rId="85" sId="1">
    <nc r="H79">
      <v>1.9</v>
    </nc>
  </rcc>
  <rcc rId="86" sId="1">
    <nc r="I79">
      <v>63.5</v>
    </nc>
  </rcc>
  <rcc rId="87" sId="1">
    <nc r="J79">
      <v>311</v>
    </nc>
  </rcc>
  <rcc rId="88" sId="1">
    <nc r="K79" t="inlineStr">
      <is>
        <t>пром</t>
      </is>
    </nc>
  </rcc>
  <rcc rId="89" sId="1">
    <nc r="L79">
      <v>12.12</v>
    </nc>
  </rcc>
  <rcc rId="90" sId="1">
    <oc r="E81" t="inlineStr">
      <is>
        <t>Хлеб в ассортименте</t>
      </is>
    </oc>
    <nc r="E81"/>
  </rcc>
  <rcc rId="91" sId="1">
    <oc r="F81">
      <v>160</v>
    </oc>
    <nc r="F81"/>
  </rcc>
  <rcc rId="92" sId="1">
    <oc r="G81">
      <v>10.67</v>
    </oc>
    <nc r="G81"/>
  </rcc>
  <rcc rId="93" sId="1">
    <oc r="H81">
      <v>1.9</v>
    </oc>
    <nc r="H81"/>
  </rcc>
  <rcc rId="94" sId="1">
    <oc r="I81">
      <v>63.5</v>
    </oc>
    <nc r="I81"/>
  </rcc>
  <rcc rId="95" sId="1">
    <oc r="J81">
      <v>311</v>
    </oc>
    <nc r="J81"/>
  </rcc>
  <rcc rId="96" sId="1">
    <oc r="K81" t="inlineStr">
      <is>
        <t>пром</t>
      </is>
    </oc>
    <nc r="K81"/>
  </rcc>
  <rcc rId="97" sId="1">
    <oc r="L81">
      <v>12.12</v>
    </oc>
    <nc r="L81"/>
  </rcc>
  <rcc rId="98" sId="1">
    <nc r="E98" t="inlineStr">
      <is>
        <t>в ассортименте</t>
      </is>
    </nc>
  </rcc>
  <rcc rId="99" sId="1">
    <nc r="F98">
      <v>160</v>
    </nc>
  </rcc>
  <rcc rId="100" sId="1">
    <nc r="G98">
      <v>10.67</v>
    </nc>
  </rcc>
  <rcc rId="101" sId="1">
    <nc r="H98">
      <v>1.9</v>
    </nc>
  </rcc>
  <rcc rId="102" sId="1">
    <nc r="I98">
      <v>63.5</v>
    </nc>
  </rcc>
  <rcc rId="103" sId="1">
    <nc r="J98">
      <v>311</v>
    </nc>
  </rcc>
  <rcc rId="104" sId="1">
    <nc r="K98" t="inlineStr">
      <is>
        <t>пром</t>
      </is>
    </nc>
  </rcc>
  <rcc rId="105" sId="1">
    <nc r="L98">
      <v>12.12</v>
    </nc>
  </rcc>
  <rcc rId="106" sId="1">
    <oc r="E100" t="inlineStr">
      <is>
        <t>Хлеб в ассортименте</t>
      </is>
    </oc>
    <nc r="E100"/>
  </rcc>
  <rcc rId="107" sId="1">
    <oc r="F100">
      <v>160</v>
    </oc>
    <nc r="F100"/>
  </rcc>
  <rcc rId="108" sId="1">
    <oc r="G100">
      <v>10.67</v>
    </oc>
    <nc r="G100"/>
  </rcc>
  <rcc rId="109" sId="1">
    <oc r="H100">
      <v>1.9</v>
    </oc>
    <nc r="H100"/>
  </rcc>
  <rcc rId="110" sId="1">
    <oc r="I100">
      <v>63.5</v>
    </oc>
    <nc r="I100"/>
  </rcc>
  <rcc rId="111" sId="1">
    <oc r="J100">
      <v>311</v>
    </oc>
    <nc r="J100"/>
  </rcc>
  <rcc rId="112" sId="1">
    <oc r="K100" t="inlineStr">
      <is>
        <t>пром</t>
      </is>
    </oc>
    <nc r="K100"/>
  </rcc>
  <rcc rId="113" sId="1">
    <oc r="L100">
      <v>12.12</v>
    </oc>
    <nc r="L100"/>
  </rcc>
  <rcc rId="114" sId="1">
    <nc r="E117" t="inlineStr">
      <is>
        <t>в ассортименте</t>
      </is>
    </nc>
  </rcc>
  <rcc rId="115" sId="1">
    <nc r="F117">
      <v>160</v>
    </nc>
  </rcc>
  <rcc rId="116" sId="1">
    <nc r="G117">
      <v>10.67</v>
    </nc>
  </rcc>
  <rcc rId="117" sId="1">
    <nc r="H117">
      <v>1.9</v>
    </nc>
  </rcc>
  <rcc rId="118" sId="1">
    <nc r="I117">
      <v>63.5</v>
    </nc>
  </rcc>
  <rcc rId="119" sId="1">
    <nc r="J117">
      <v>311</v>
    </nc>
  </rcc>
  <rcc rId="120" sId="1">
    <nc r="K117" t="inlineStr">
      <is>
        <t>пром</t>
      </is>
    </nc>
  </rcc>
  <rcc rId="121" sId="1">
    <nc r="L117">
      <v>12.12</v>
    </nc>
  </rcc>
  <rcc rId="122" sId="1">
    <oc r="E119" t="inlineStr">
      <is>
        <t>Хлеб в ассортименте</t>
      </is>
    </oc>
    <nc r="E119"/>
  </rcc>
  <rcc rId="123" sId="1">
    <oc r="F119">
      <v>160</v>
    </oc>
    <nc r="F119"/>
  </rcc>
  <rcc rId="124" sId="1">
    <oc r="G119">
      <v>10.67</v>
    </oc>
    <nc r="G119"/>
  </rcc>
  <rcc rId="125" sId="1">
    <oc r="H119">
      <v>1.9</v>
    </oc>
    <nc r="H119"/>
  </rcc>
  <rcc rId="126" sId="1">
    <oc r="I119">
      <v>63.5</v>
    </oc>
    <nc r="I119"/>
  </rcc>
  <rcc rId="127" sId="1">
    <oc r="J119">
      <v>311</v>
    </oc>
    <nc r="J119"/>
  </rcc>
  <rcc rId="128" sId="1">
    <oc r="K119" t="inlineStr">
      <is>
        <t>пром</t>
      </is>
    </oc>
    <nc r="K119"/>
  </rcc>
  <rcc rId="129" sId="1">
    <oc r="L119">
      <v>12.12</v>
    </oc>
    <nc r="L119"/>
  </rcc>
  <rcc rId="130" sId="1">
    <nc r="E136" t="inlineStr">
      <is>
        <t>в ассортименте</t>
      </is>
    </nc>
  </rcc>
  <rcc rId="131" sId="1">
    <nc r="F136">
      <v>160</v>
    </nc>
  </rcc>
  <rcc rId="132" sId="1">
    <nc r="G136">
      <v>10.67</v>
    </nc>
  </rcc>
  <rcc rId="133" sId="1">
    <nc r="H136">
      <v>1.9</v>
    </nc>
  </rcc>
  <rcc rId="134" sId="1">
    <nc r="I136">
      <v>63.5</v>
    </nc>
  </rcc>
  <rcc rId="135" sId="1">
    <nc r="J136">
      <v>311</v>
    </nc>
  </rcc>
  <rcc rId="136" sId="1">
    <nc r="K136" t="inlineStr">
      <is>
        <t>пром</t>
      </is>
    </nc>
  </rcc>
  <rcc rId="137" sId="1">
    <nc r="L136">
      <v>12.12</v>
    </nc>
  </rcc>
  <rcc rId="138" sId="1">
    <oc r="E139" t="inlineStr">
      <is>
        <t>Хлеб в ассортименте</t>
      </is>
    </oc>
    <nc r="E139"/>
  </rcc>
  <rcc rId="139" sId="1">
    <oc r="F139">
      <v>160</v>
    </oc>
    <nc r="F139"/>
  </rcc>
  <rcc rId="140" sId="1">
    <oc r="G139">
      <v>10.67</v>
    </oc>
    <nc r="G139"/>
  </rcc>
  <rcc rId="141" sId="1">
    <oc r="H139">
      <v>1.9</v>
    </oc>
    <nc r="H139"/>
  </rcc>
  <rcc rId="142" sId="1">
    <oc r="I139">
      <v>63.5</v>
    </oc>
    <nc r="I139"/>
  </rcc>
  <rcc rId="143" sId="1">
    <oc r="J139">
      <v>311</v>
    </oc>
    <nc r="J139"/>
  </rcc>
  <rcc rId="144" sId="1">
    <oc r="K139" t="inlineStr">
      <is>
        <t>пром</t>
      </is>
    </oc>
    <nc r="K139"/>
  </rcc>
  <rcc rId="145" sId="1">
    <oc r="L139">
      <v>12.12</v>
    </oc>
    <nc r="L139"/>
  </rcc>
  <rcc rId="146" sId="1">
    <nc r="E155" t="inlineStr">
      <is>
        <t>в ассортименте</t>
      </is>
    </nc>
  </rcc>
  <rcc rId="147" sId="1">
    <nc r="F155">
      <v>160</v>
    </nc>
  </rcc>
  <rcc rId="148" sId="1">
    <nc r="G155">
      <v>10.67</v>
    </nc>
  </rcc>
  <rcc rId="149" sId="1">
    <nc r="H155">
      <v>1.9</v>
    </nc>
  </rcc>
  <rcc rId="150" sId="1">
    <nc r="I155">
      <v>63.5</v>
    </nc>
  </rcc>
  <rcc rId="151" sId="1">
    <nc r="J155">
      <v>311</v>
    </nc>
  </rcc>
  <rcc rId="152" sId="1">
    <nc r="K155" t="inlineStr">
      <is>
        <t>пром</t>
      </is>
    </nc>
  </rcc>
  <rcc rId="153" sId="1">
    <nc r="L155">
      <v>12.12</v>
    </nc>
  </rcc>
  <rcc rId="154" sId="1">
    <oc r="E158" t="inlineStr">
      <is>
        <t>Хлеб в ассортименте</t>
      </is>
    </oc>
    <nc r="E158"/>
  </rcc>
  <rcc rId="155" sId="1">
    <oc r="F158">
      <v>160</v>
    </oc>
    <nc r="F158"/>
  </rcc>
  <rcc rId="156" sId="1">
    <oc r="G158">
      <v>10.67</v>
    </oc>
    <nc r="G158"/>
  </rcc>
  <rcc rId="157" sId="1">
    <oc r="H158">
      <v>1.9</v>
    </oc>
    <nc r="H158"/>
  </rcc>
  <rcc rId="158" sId="1">
    <oc r="I158">
      <v>63.5</v>
    </oc>
    <nc r="I158"/>
  </rcc>
  <rcc rId="159" sId="1">
    <oc r="J158">
      <v>311</v>
    </oc>
    <nc r="J158"/>
  </rcc>
  <rcc rId="160" sId="1">
    <oc r="K158" t="inlineStr">
      <is>
        <t>пром</t>
      </is>
    </oc>
    <nc r="K158"/>
  </rcc>
  <rcc rId="161" sId="1">
    <oc r="L158">
      <v>12.12</v>
    </oc>
    <nc r="L158"/>
  </rcc>
  <rcc rId="162" sId="1">
    <nc r="E174" t="inlineStr">
      <is>
        <t>в ассортименте</t>
      </is>
    </nc>
  </rcc>
  <rcc rId="163" sId="1">
    <nc r="F174">
      <v>160</v>
    </nc>
  </rcc>
  <rcc rId="164" sId="1">
    <nc r="G174">
      <v>10.67</v>
    </nc>
  </rcc>
  <rcc rId="165" sId="1">
    <nc r="H174">
      <v>1.9</v>
    </nc>
  </rcc>
  <rcc rId="166" sId="1">
    <nc r="I174">
      <v>63.5</v>
    </nc>
  </rcc>
  <rcc rId="167" sId="1">
    <nc r="J174">
      <v>311</v>
    </nc>
  </rcc>
  <rcc rId="168" sId="1">
    <nc r="K174" t="inlineStr">
      <is>
        <t>пром</t>
      </is>
    </nc>
  </rcc>
  <rcc rId="169" sId="1">
    <nc r="L174">
      <v>12.12</v>
    </nc>
  </rcc>
  <rcc rId="170" sId="1">
    <oc r="E177" t="inlineStr">
      <is>
        <t>Хлеб в ассортименте</t>
      </is>
    </oc>
    <nc r="E177"/>
  </rcc>
  <rcc rId="171" sId="1">
    <oc r="F177">
      <v>160</v>
    </oc>
    <nc r="F177"/>
  </rcc>
  <rcc rId="172" sId="1">
    <oc r="G177">
      <v>10.67</v>
    </oc>
    <nc r="G177"/>
  </rcc>
  <rcc rId="173" sId="1">
    <oc r="H177">
      <v>1.9</v>
    </oc>
    <nc r="H177"/>
  </rcc>
  <rcc rId="174" sId="1">
    <oc r="I177">
      <v>63.5</v>
    </oc>
    <nc r="I177"/>
  </rcc>
  <rcc rId="175" sId="1">
    <oc r="J177">
      <v>311</v>
    </oc>
    <nc r="J177"/>
  </rcc>
  <rcc rId="176" sId="1">
    <oc r="K177" t="inlineStr">
      <is>
        <t>пром</t>
      </is>
    </oc>
    <nc r="K177"/>
  </rcc>
  <rcc rId="177" sId="1">
    <oc r="L177">
      <v>12.12</v>
    </oc>
    <nc r="L177"/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1" sId="1">
    <oc r="A6">
      <v>1</v>
    </oc>
    <nc r="A6"/>
  </rcc>
  <rrc rId="2" sId="1" ref="A6:XFD6" action="deleteRow">
    <undo index="0" exp="ref" v="1" dr="B6" r="B24" sId="1"/>
    <undo index="0" exp="ref" v="1" dr="A6" r="A24" sId="1"/>
    <undo index="0" exp="ref" v="1" dr="B6" r="B14" sId="1"/>
    <undo index="0" exp="ref" v="1" dr="A6" r="A14" sId="1"/>
    <undo index="0" exp="area" dr="L6:L12" r="L13" sId="1"/>
    <undo index="0" exp="area" dr="J6:J12" r="J13" sId="1"/>
    <undo index="0" exp="area" dr="I6:I12" r="I13" sId="1"/>
    <undo index="0" exp="area" dr="H6:H12" r="H13" sId="1"/>
    <undo index="0" exp="area" dr="G6:G12" r="G13" sId="1"/>
    <undo index="0" exp="area" dr="F6:F12" r="F13" sId="1"/>
    <rfmt sheetId="1" xfDxf="1" sqref="A6:XFD6" start="0" length="0">
      <dxf>
        <font>
          <sz val="10"/>
          <name val="Arial"/>
          <scheme val="none"/>
        </font>
      </dxf>
    </rfmt>
    <rfmt sheetId="1" sqref="A6" start="0" length="0">
      <dxf>
        <alignment horizontal="center" vertical="top" readingOrder="0"/>
        <border outline="0">
          <left style="medium">
            <color auto="1"/>
          </left>
          <right style="thin">
            <color auto="1"/>
          </right>
          <top style="medium">
            <color auto="1"/>
          </top>
        </border>
      </dxf>
    </rfmt>
    <rcc rId="0" sId="1" dxf="1">
      <nc r="B6">
        <v>1</v>
      </nc>
      <ndxf>
        <alignment horizontal="center" vertical="top" readingOrder="0"/>
        <border outline="0">
          <right style="thin">
            <color auto="1"/>
          </right>
          <top style="medium">
            <color auto="1"/>
          </top>
        </border>
      </ndxf>
    </rcc>
    <rcc rId="0" sId="1" dxf="1">
      <nc r="C6" t="inlineStr">
        <is>
          <t>Завтрак</t>
        </is>
      </nc>
      <ndxf>
        <font>
          <sz val="11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medium">
            <color auto="1"/>
          </top>
        </border>
      </ndxf>
    </rcc>
    <rcc rId="0" sId="1" dxf="1">
      <nc r="D6" t="inlineStr">
        <is>
          <t>гор.блюдо</t>
        </is>
      </nc>
      <ndxf>
        <font>
          <sz val="11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medium">
            <color auto="1"/>
          </top>
          <bottom style="thin">
            <color auto="1"/>
          </bottom>
        </border>
      </ndxf>
    </rcc>
    <rcc rId="0" sId="1" dxf="1">
      <nc r="E6" t="inlineStr">
        <is>
          <t>масло сливочное порциям</t>
        </is>
      </nc>
      <ndxf>
        <font>
          <sz val="11"/>
          <color theme="1"/>
          <name val="Calibri"/>
          <scheme val="minor"/>
        </font>
        <fill>
          <patternFill patternType="solid">
            <bgColor indexed="26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  <protection locked="0"/>
      </ndxf>
    </rcc>
    <rcc rId="0" sId="1" dxf="1" numFmtId="4">
      <nc r="F6">
        <v>10</v>
      </nc>
      <ndxf>
        <font>
          <sz val="11"/>
          <color theme="1"/>
          <name val="Calibri"/>
          <scheme val="minor"/>
        </font>
        <numFmt numFmtId="1" formatCode="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  <protection locked="0"/>
      </ndxf>
    </rcc>
    <rcc rId="0" sId="1" dxf="1" numFmtId="4">
      <nc r="G6">
        <v>0.1</v>
      </nc>
      <ndxf>
        <font>
          <sz val="11"/>
          <color theme="1"/>
          <name val="Calibri"/>
          <scheme val="minor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  <protection locked="0"/>
      </ndxf>
    </rcc>
    <rcc rId="0" sId="1" dxf="1" numFmtId="4">
      <nc r="H6">
        <v>7.2</v>
      </nc>
      <ndxf>
        <font>
          <sz val="11"/>
          <color theme="1"/>
          <name val="Calibri"/>
          <scheme val="minor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  <protection locked="0"/>
      </ndxf>
    </rcc>
    <rcc rId="0" sId="1" dxf="1" numFmtId="4">
      <nc r="I6">
        <v>0.1</v>
      </nc>
      <ndxf>
        <font>
          <sz val="11"/>
          <color theme="1"/>
          <name val="Calibri"/>
          <scheme val="minor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  <protection locked="0"/>
      </ndxf>
    </rcc>
    <rcc rId="0" sId="1" dxf="1" numFmtId="4">
      <nc r="J6">
        <v>66</v>
      </nc>
      <ndxf>
        <font>
          <sz val="11"/>
          <color theme="1"/>
          <name val="Calibri"/>
          <scheme val="minor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  <protection locked="0"/>
      </ndxf>
    </rcc>
    <rcc rId="0" sId="1" dxf="1">
      <nc r="K6">
        <v>365</v>
      </nc>
      <ndxf>
        <font>
          <sz val="11"/>
          <color theme="1"/>
          <name val="Calibri"/>
          <scheme val="minor"/>
        </font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  <protection locked="0"/>
      </ndxf>
    </rcc>
    <rcc rId="0" sId="1" dxf="1" numFmtId="4">
      <nc r="L6">
        <v>12.93</v>
      </nc>
      <ndxf>
        <font>
          <sz val="11"/>
          <color theme="1"/>
          <name val="Calibri"/>
          <scheme val="minor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  <protection locked="0"/>
      </ndxf>
    </rcc>
  </rrc>
  <rrc rId="3" sId="1" ref="A6:XFD6" action="deleteRow">
    <undo index="0" exp="area" dr="L6:L11" r="L12" sId="1"/>
    <undo index="0" exp="area" dr="J6:J11" r="J12" sId="1"/>
    <undo index="0" exp="area" dr="I6:I11" r="I12" sId="1"/>
    <undo index="0" exp="area" dr="H6:H11" r="H12" sId="1"/>
    <undo index="0" exp="area" dr="G6:G11" r="G12" sId="1"/>
    <undo index="0" exp="area" dr="F6:F11" r="F12" sId="1"/>
    <rfmt sheetId="1" xfDxf="1" sqref="A6:XFD6" start="0" length="0">
      <dxf>
        <font>
          <sz val="10"/>
          <name val="Arial"/>
          <scheme val="none"/>
        </font>
      </dxf>
    </rfmt>
    <rfmt sheetId="1" sqref="A6" start="0" length="0">
      <dxf>
        <alignment horizontal="center" vertical="top" readingOrder="0"/>
        <border outline="0">
          <left style="medium">
            <color auto="1"/>
          </left>
          <right style="thin">
            <color auto="1"/>
          </right>
        </border>
      </dxf>
    </rfmt>
    <rfmt sheetId="1" sqref="B6" start="0" length="0">
      <dxf>
        <alignment horizontal="center" vertical="top" readingOrder="0"/>
        <border outline="0">
          <right style="thin">
            <color auto="1"/>
          </right>
        </border>
      </dxf>
    </rfmt>
    <rfmt sheetId="1" sqref="C6" start="0" length="0">
      <dxf>
        <font>
          <sz val="11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</border>
      </dxf>
    </rfmt>
    <rfmt sheetId="1" sqref="D6" start="0" length="0">
      <dxf>
        <font>
          <sz val="11"/>
          <color theme="1"/>
          <name val="Calibri"/>
          <scheme val="minor"/>
        </font>
        <fill>
          <patternFill patternType="solid">
            <bgColor theme="7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cc rId="0" sId="1" dxf="1">
      <nc r="E6" t="inlineStr">
        <is>
          <t>каша жидкая молочная манная</t>
        </is>
      </nc>
      <ndxf>
        <font>
          <sz val="11"/>
          <color theme="1"/>
          <name val="Calibri"/>
          <scheme val="minor"/>
        </font>
        <fill>
          <patternFill patternType="solid">
            <bgColor indexed="26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fmt sheetId="1" sqref="F6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cc rId="0" sId="1" dxf="1" numFmtId="4">
      <nc r="G6">
        <v>6.53</v>
      </nc>
      <ndxf>
        <font>
          <sz val="11"/>
          <color theme="1"/>
          <name val="Calibri"/>
          <scheme val="minor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  <protection locked="0"/>
      </ndxf>
    </rcc>
    <rcc rId="0" sId="1" dxf="1" numFmtId="4">
      <nc r="H6">
        <v>7.03</v>
      </nc>
      <ndxf>
        <font>
          <sz val="11"/>
          <color theme="1"/>
          <name val="Calibri"/>
          <scheme val="minor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 numFmtId="4">
      <nc r="I6">
        <v>38.78</v>
      </nc>
      <ndxf>
        <font>
          <sz val="11"/>
          <color theme="1"/>
          <name val="Calibri"/>
          <scheme val="minor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 numFmtId="4">
      <nc r="J6">
        <v>244.92</v>
      </nc>
      <ndxf>
        <font>
          <sz val="11"/>
          <color theme="1"/>
          <name val="Calibri"/>
          <scheme val="minor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medium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>
      <nc r="K6">
        <v>105</v>
      </nc>
      <ndxf>
        <font>
          <sz val="11"/>
          <color theme="1"/>
          <name val="Calibri"/>
          <scheme val="minor"/>
        </font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 numFmtId="4">
      <nc r="L6">
        <v>13.65</v>
      </nc>
      <ndxf>
        <font>
          <sz val="11"/>
          <color theme="1"/>
          <name val="Calibri"/>
          <scheme val="minor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</rrc>
  <rrc rId="4" sId="1" ref="A6:XFD6" action="deleteRow">
    <undo index="0" exp="area" dr="L6:L10" r="L11" sId="1"/>
    <undo index="0" exp="area" dr="J6:J10" r="J11" sId="1"/>
    <undo index="0" exp="area" dr="I6:I10" r="I11" sId="1"/>
    <undo index="0" exp="area" dr="H6:H10" r="H11" sId="1"/>
    <undo index="0" exp="area" dr="G6:G10" r="G11" sId="1"/>
    <undo index="0" exp="area" dr="F6:F10" r="F11" sId="1"/>
    <rfmt sheetId="1" xfDxf="1" sqref="A6:XFD6" start="0" length="0">
      <dxf>
        <font>
          <sz val="10"/>
          <name val="Arial"/>
          <scheme val="none"/>
        </font>
      </dxf>
    </rfmt>
    <rfmt sheetId="1" sqref="A6" start="0" length="0">
      <dxf>
        <alignment horizontal="center" vertical="top" readingOrder="0"/>
        <border outline="0">
          <left style="medium">
            <color auto="1"/>
          </left>
          <right style="thin">
            <color auto="1"/>
          </right>
        </border>
      </dxf>
    </rfmt>
    <rfmt sheetId="1" sqref="B6" start="0" length="0">
      <dxf>
        <alignment horizontal="center" vertical="top" readingOrder="0"/>
        <border outline="0">
          <right style="thin">
            <color auto="1"/>
          </right>
        </border>
      </dxf>
    </rfmt>
    <rfmt sheetId="1" sqref="C6" start="0" length="0">
      <dxf>
        <font>
          <sz val="11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</border>
      </dxf>
    </rfmt>
    <rcc rId="0" sId="1" dxf="1">
      <nc r="D6" t="inlineStr">
        <is>
          <t>гор.напиток</t>
        </is>
      </nc>
      <ndxf>
        <font>
          <sz val="11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" t="inlineStr">
        <is>
          <t>чай черный байховый с сахаром</t>
        </is>
      </nc>
      <ndxf>
        <font>
          <sz val="11"/>
          <color theme="1"/>
          <name val="Calibri"/>
          <scheme val="minor"/>
        </font>
        <fill>
          <patternFill patternType="solid">
            <bgColor indexed="26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 numFmtId="4">
      <nc r="F6">
        <v>200</v>
      </nc>
      <ndxf>
        <font>
          <sz val="11"/>
          <color theme="1"/>
          <name val="Calibri"/>
          <scheme val="minor"/>
        </font>
        <numFmt numFmtId="1" formatCode="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 numFmtId="4">
      <nc r="G6">
        <v>1.6</v>
      </nc>
      <ndxf>
        <font>
          <sz val="11"/>
          <color theme="1"/>
          <name val="Calibri"/>
          <scheme val="minor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 numFmtId="4">
      <nc r="H6">
        <v>1.5</v>
      </nc>
      <ndxf>
        <font>
          <sz val="11"/>
          <color theme="1"/>
          <name val="Calibri"/>
          <scheme val="minor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 numFmtId="4">
      <nc r="I6">
        <v>9.3000000000000007</v>
      </nc>
      <ndxf>
        <font>
          <sz val="11"/>
          <color theme="1"/>
          <name val="Calibri"/>
          <scheme val="minor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 numFmtId="4">
      <nc r="J6">
        <v>39.200000000000003</v>
      </nc>
      <ndxf>
        <font>
          <sz val="11"/>
          <color theme="1"/>
          <name val="Calibri"/>
          <scheme val="minor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medium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>
      <nc r="K6">
        <v>300</v>
      </nc>
      <ndxf>
        <font>
          <sz val="11"/>
          <color theme="1"/>
          <name val="Calibri"/>
          <scheme val="minor"/>
        </font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 numFmtId="4">
      <nc r="L6">
        <v>1.3</v>
      </nc>
      <ndxf>
        <font>
          <sz val="11"/>
          <color theme="1"/>
          <name val="Calibri"/>
          <scheme val="minor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</rrc>
  <rrc rId="5" sId="1" ref="A6:XFD6" action="deleteRow">
    <undo index="0" exp="area" dr="L6:L9" r="L10" sId="1"/>
    <undo index="0" exp="area" dr="J6:J9" r="J10" sId="1"/>
    <undo index="0" exp="area" dr="I6:I9" r="I10" sId="1"/>
    <undo index="0" exp="area" dr="H6:H9" r="H10" sId="1"/>
    <undo index="0" exp="area" dr="G6:G9" r="G10" sId="1"/>
    <undo index="0" exp="area" dr="F6:F9" r="F10" sId="1"/>
    <rfmt sheetId="1" xfDxf="1" sqref="A6:XFD6" start="0" length="0">
      <dxf>
        <font>
          <sz val="10"/>
          <name val="Arial"/>
          <scheme val="none"/>
        </font>
      </dxf>
    </rfmt>
    <rfmt sheetId="1" sqref="A6" start="0" length="0">
      <dxf>
        <alignment horizontal="center" vertical="top" readingOrder="0"/>
        <border outline="0">
          <left style="medium">
            <color auto="1"/>
          </left>
          <right style="thin">
            <color auto="1"/>
          </right>
        </border>
      </dxf>
    </rfmt>
    <rfmt sheetId="1" sqref="B6" start="0" length="0">
      <dxf>
        <alignment horizontal="center" vertical="top" readingOrder="0"/>
        <border outline="0">
          <right style="thin">
            <color auto="1"/>
          </right>
        </border>
      </dxf>
    </rfmt>
    <rfmt sheetId="1" sqref="C6" start="0" length="0">
      <dxf>
        <font>
          <sz val="11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</border>
      </dxf>
    </rfmt>
    <rcc rId="0" sId="1" dxf="1">
      <nc r="D6" t="inlineStr">
        <is>
          <t>хлеб</t>
        </is>
      </nc>
      <ndxf>
        <font>
          <sz val="11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" t="inlineStr">
        <is>
          <t>хлеб в ассортименте</t>
        </is>
      </nc>
      <ndxf>
        <font>
          <sz val="11"/>
          <color theme="1"/>
          <name val="Calibri"/>
          <scheme val="minor"/>
        </font>
        <fill>
          <patternFill patternType="solid">
            <bgColor indexed="26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 numFmtId="4">
      <nc r="F6">
        <v>100</v>
      </nc>
      <ndxf>
        <font>
          <sz val="11"/>
          <color theme="1"/>
          <name val="Calibri"/>
          <scheme val="minor"/>
        </font>
        <numFmt numFmtId="1" formatCode="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 numFmtId="4">
      <nc r="G6">
        <v>7.75</v>
      </nc>
      <ndxf>
        <font>
          <sz val="11"/>
          <color theme="1"/>
          <name val="Calibri"/>
          <scheme val="minor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 numFmtId="4">
      <nc r="H6">
        <v>2.25</v>
      </nc>
      <ndxf>
        <font>
          <sz val="11"/>
          <color theme="1"/>
          <name val="Calibri"/>
          <scheme val="minor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 numFmtId="4">
      <nc r="I6">
        <v>53.25</v>
      </nc>
      <ndxf>
        <font>
          <sz val="11"/>
          <color theme="1"/>
          <name val="Calibri"/>
          <scheme val="minor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 numFmtId="4">
      <nc r="J6">
        <v>152</v>
      </nc>
      <ndxf>
        <font>
          <sz val="11"/>
          <color theme="1"/>
          <name val="Calibri"/>
          <scheme val="minor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medium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>
      <nc r="K6" t="inlineStr">
        <is>
          <t>пром.</t>
        </is>
      </nc>
      <ndxf>
        <font>
          <sz val="11"/>
          <color theme="1"/>
          <name val="Calibri"/>
          <scheme val="minor"/>
        </font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 numFmtId="4">
      <nc r="L6">
        <v>12.12</v>
      </nc>
      <ndxf>
        <font>
          <sz val="10"/>
          <name val="Arial"/>
          <scheme val="none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</rrc>
  <rrc rId="6" sId="1" ref="A6:XFD6" action="deleteRow">
    <undo index="0" exp="area" dr="L6:L8" r="L9" sId="1"/>
    <undo index="0" exp="area" dr="J6:J8" r="J9" sId="1"/>
    <undo index="0" exp="area" dr="I6:I8" r="I9" sId="1"/>
    <undo index="0" exp="area" dr="H6:H8" r="H9" sId="1"/>
    <undo index="0" exp="area" dr="G6:G8" r="G9" sId="1"/>
    <undo index="0" exp="area" dr="F6:F8" r="F9" sId="1"/>
    <rfmt sheetId="1" xfDxf="1" sqref="A6:XFD6" start="0" length="0">
      <dxf>
        <font>
          <sz val="10"/>
          <name val="Arial"/>
          <scheme val="none"/>
        </font>
      </dxf>
    </rfmt>
    <rfmt sheetId="1" sqref="A6" start="0" length="0">
      <dxf>
        <alignment horizontal="center" vertical="top" readingOrder="0"/>
        <border outline="0">
          <left style="medium">
            <color auto="1"/>
          </left>
          <right style="thin">
            <color auto="1"/>
          </right>
        </border>
      </dxf>
    </rfmt>
    <rfmt sheetId="1" sqref="B6" start="0" length="0">
      <dxf>
        <alignment horizontal="center" vertical="top" readingOrder="0"/>
        <border outline="0">
          <right style="thin">
            <color auto="1"/>
          </right>
        </border>
      </dxf>
    </rfmt>
    <rfmt sheetId="1" sqref="C6" start="0" length="0">
      <dxf>
        <font>
          <sz val="11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</border>
      </dxf>
    </rfmt>
    <rcc rId="0" sId="1" dxf="1">
      <nc r="D6" t="inlineStr">
        <is>
          <t>фрукты</t>
        </is>
      </nc>
      <ndxf>
        <font>
          <sz val="11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6" start="0" length="0">
      <dxf>
        <fill>
          <patternFill patternType="solid">
            <bgColor theme="7" tint="0.79998168889431442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6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G6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H6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I6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J6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K6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medium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L6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7" sId="1" ref="A6:XFD6" action="deleteRow">
    <undo index="0" exp="area" dr="L6:L7" r="L8" sId="1"/>
    <undo index="0" exp="area" dr="J6:J7" r="J8" sId="1"/>
    <undo index="0" exp="area" dr="I6:I7" r="I8" sId="1"/>
    <undo index="0" exp="area" dr="H6:H7" r="H8" sId="1"/>
    <undo index="0" exp="area" dr="G6:G7" r="G8" sId="1"/>
    <undo index="0" exp="area" dr="F6:F7" r="F8" sId="1"/>
    <rfmt sheetId="1" xfDxf="1" sqref="A6:XFD6" start="0" length="0">
      <dxf>
        <font>
          <sz val="10"/>
          <name val="Arial"/>
          <scheme val="none"/>
        </font>
      </dxf>
    </rfmt>
    <rfmt sheetId="1" sqref="A6" start="0" length="0">
      <dxf>
        <alignment horizontal="center" vertical="top" readingOrder="0"/>
        <border outline="0">
          <left style="medium">
            <color auto="1"/>
          </left>
          <right style="thin">
            <color auto="1"/>
          </right>
        </border>
      </dxf>
    </rfmt>
    <rfmt sheetId="1" sqref="B6" start="0" length="0">
      <dxf>
        <alignment horizontal="center" vertical="top" readingOrder="0"/>
        <border outline="0">
          <right style="thin">
            <color auto="1"/>
          </right>
        </border>
      </dxf>
    </rfmt>
    <rfmt sheetId="1" sqref="C6" start="0" length="0">
      <dxf>
        <font>
          <sz val="11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</border>
      </dxf>
    </rfmt>
    <rfmt sheetId="1" sqref="D6" start="0" length="0">
      <dxf>
        <font>
          <sz val="11"/>
          <color theme="1"/>
          <name val="Calibri"/>
          <scheme val="minor"/>
        </font>
        <fill>
          <patternFill patternType="solid">
            <bgColor theme="7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E6" start="0" length="0">
      <dxf>
        <fill>
          <patternFill patternType="solid">
            <bgColor theme="7" tint="0.79998168889431442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6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G6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H6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I6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J6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K6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medium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L6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8" sId="1" ref="A6:XFD6" action="deleteRow">
    <undo index="0" exp="area" dr="L6" r="L7" sId="1"/>
    <undo index="0" exp="area" dr="J6" r="J7" sId="1"/>
    <undo index="0" exp="area" dr="I6" r="I7" sId="1"/>
    <undo index="0" exp="area" dr="H6" r="H7" sId="1"/>
    <undo index="0" exp="area" dr="G6" r="G7" sId="1"/>
    <undo index="0" exp="area" dr="F6" r="F7" sId="1"/>
    <rfmt sheetId="1" xfDxf="1" sqref="A6:XFD6" start="0" length="0">
      <dxf>
        <font>
          <sz val="10"/>
          <name val="Arial"/>
          <scheme val="none"/>
        </font>
      </dxf>
    </rfmt>
    <rfmt sheetId="1" sqref="A6" start="0" length="0">
      <dxf>
        <alignment horizontal="center" vertical="top" readingOrder="0"/>
        <border outline="0">
          <left style="medium">
            <color auto="1"/>
          </left>
          <right style="thin">
            <color auto="1"/>
          </right>
        </border>
      </dxf>
    </rfmt>
    <rfmt sheetId="1" sqref="B6" start="0" length="0">
      <dxf>
        <alignment horizontal="center" vertical="top" readingOrder="0"/>
        <border outline="0">
          <right style="thin">
            <color auto="1"/>
          </right>
        </border>
      </dxf>
    </rfmt>
    <rfmt sheetId="1" sqref="C6" start="0" length="0">
      <dxf>
        <font>
          <sz val="11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</border>
      </dxf>
    </rfmt>
    <rfmt sheetId="1" sqref="D6" start="0" length="0">
      <dxf>
        <font>
          <sz val="11"/>
          <color theme="1"/>
          <name val="Calibri"/>
          <scheme val="minor"/>
        </font>
        <fill>
          <patternFill patternType="solid">
            <bgColor theme="7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E6" start="0" length="0">
      <dxf>
        <fill>
          <patternFill patternType="solid">
            <bgColor theme="7" tint="0.79998168889431442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6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G6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H6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I6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J6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K6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medium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L6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9" sId="1" ref="A6:XFD6" action="deleteRow">
    <undo index="0" exp="ref" v="1" dr="L6" r="L17" sId="1"/>
    <undo index="0" exp="ref" v="1" dr="J6" r="J17" sId="1"/>
    <undo index="0" exp="ref" v="1" dr="I6" r="I17" sId="1"/>
    <undo index="0" exp="ref" v="1" dr="H6" r="H17" sId="1"/>
    <undo index="0" exp="ref" v="1" dr="G6" r="G17" sId="1"/>
    <undo index="0" exp="ref" v="1" dr="F6" r="F17" sId="1"/>
    <rfmt sheetId="1" xfDxf="1" sqref="A6:XFD6" start="0" length="0">
      <dxf>
        <font>
          <sz val="10"/>
          <name val="Arial"/>
          <scheme val="none"/>
        </font>
      </dxf>
    </rfmt>
    <rfmt sheetId="1" sqref="A6" start="0" length="0">
      <dxf>
        <alignment horizontal="center" vertical="top" readingOrder="0"/>
        <border outline="0">
          <left style="medium">
            <color auto="1"/>
          </left>
          <right style="thin">
            <color auto="1"/>
          </right>
          <bottom style="thin">
            <color auto="1"/>
          </bottom>
        </border>
      </dxf>
    </rfmt>
    <rfmt sheetId="1" sqref="B6" start="0" length="0">
      <dxf>
        <alignment horizontal="center" vertical="top" readingOrder="0"/>
        <border outline="0">
          <right style="thin">
            <color auto="1"/>
          </right>
          <bottom style="thin">
            <color auto="1"/>
          </bottom>
        </border>
      </dxf>
    </rfmt>
    <rfmt sheetId="1" sqref="C6" start="0" length="0">
      <dxf>
        <font>
          <sz val="11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</dxf>
    </rfmt>
    <rcc rId="0" sId="1" dxf="1">
      <nc r="D6" t="inlineStr">
        <is>
          <t>итого</t>
        </is>
      </nc>
      <ndxf>
        <font>
          <i/>
          <sz val="10"/>
          <name val="Arial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fmt sheetId="1" sqref="E6" start="0" length="0">
      <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F6">
        <f>SUM(#REF!)</f>
      </nc>
      <ndxf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6">
        <f>SUM(#REF!)</f>
      </nc>
      <ndxf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6">
        <f>SUM(#REF!)</f>
      </nc>
      <ndxf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6">
        <f>SUM(#REF!)</f>
      </nc>
      <ndxf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6">
        <f>SUM(#REF!)</f>
      </nc>
      <ndxf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K6" start="0" length="0">
      <dxf>
        <alignment horizontal="center" vertical="top" wrapText="1" readingOrder="0"/>
        <border outline="0">
          <left style="thin">
            <color auto="1"/>
          </left>
          <right style="medium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L6">
        <f>SUM(#REF!)</f>
      </nc>
      <ndxf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cc rId="10" sId="1">
    <oc r="A6">
      <f>#REF!</f>
    </oc>
    <nc r="A6"/>
  </rcc>
  <rcc rId="11" sId="1">
    <oc r="B6">
      <f>#REF!</f>
    </oc>
    <nc r="B6"/>
  </rcc>
  <rcc rId="12" sId="1">
    <oc r="E8" t="inlineStr">
      <is>
        <t>Рагу из курицы с соусом</t>
      </is>
    </oc>
    <nc r="E8" t="inlineStr">
      <is>
        <t>Рагу  с соусом</t>
      </is>
    </nc>
  </rcc>
  <rcc rId="13" sId="1">
    <oc r="D12" t="inlineStr">
      <is>
        <t>хлеб черн.</t>
      </is>
    </oc>
    <nc r="D12"/>
  </rcc>
  <rcc rId="14" sId="1">
    <oc r="E13" t="inlineStr">
      <is>
        <t>Хлеб в ассортименте</t>
      </is>
    </oc>
    <nc r="E13"/>
  </rcc>
  <rcc rId="15" sId="1">
    <oc r="D11" t="inlineStr">
      <is>
        <t>хлеб бел.</t>
      </is>
    </oc>
    <nc r="D11" t="inlineStr">
      <is>
        <t>хлеб</t>
      </is>
    </nc>
  </rcc>
  <rcc rId="16" sId="1">
    <nc r="F11">
      <v>160</v>
    </nc>
  </rcc>
  <rcc rId="17" sId="1">
    <nc r="G11">
      <v>10.67</v>
    </nc>
  </rcc>
  <rcc rId="18" sId="1">
    <nc r="H11">
      <v>1.9</v>
    </nc>
  </rcc>
  <rcc rId="19" sId="1">
    <nc r="I11">
      <v>63.5</v>
    </nc>
  </rcc>
  <rcc rId="20" sId="1">
    <nc r="J11">
      <v>313</v>
    </nc>
  </rcc>
  <rcc rId="21" sId="1">
    <nc r="K11" t="inlineStr">
      <is>
        <t>пром.</t>
      </is>
    </nc>
  </rcc>
  <rcc rId="22" sId="1">
    <nc r="L11">
      <v>12.12</v>
    </nc>
  </rcc>
  <rcc rId="23" sId="1" numFmtId="4">
    <oc r="F13">
      <v>160</v>
    </oc>
    <nc r="F13"/>
  </rcc>
  <rcc rId="24" sId="1" numFmtId="4">
    <oc r="G13">
      <v>10.67</v>
    </oc>
    <nc r="G13"/>
  </rcc>
  <rcc rId="25" sId="1" numFmtId="4">
    <oc r="H13">
      <v>1.9</v>
    </oc>
    <nc r="H13"/>
  </rcc>
  <rcc rId="26" sId="1" numFmtId="4">
    <oc r="I13">
      <v>63.5</v>
    </oc>
    <nc r="I13"/>
  </rcc>
  <rcc rId="27" sId="1" numFmtId="4">
    <oc r="J13">
      <v>313</v>
    </oc>
    <nc r="J13"/>
  </rcc>
  <rcc rId="28" sId="1">
    <oc r="K13" t="inlineStr">
      <is>
        <t>пром.</t>
      </is>
    </oc>
    <nc r="K13"/>
  </rcc>
  <rcc rId="29" sId="1" numFmtId="4">
    <oc r="L13">
      <v>12.12</v>
    </oc>
    <nc r="L13"/>
  </rcc>
  <rcc rId="30" sId="1">
    <oc r="A16">
      <f>#REF!</f>
    </oc>
    <nc r="A16"/>
  </rcc>
  <rcc rId="31" sId="1">
    <oc r="B16">
      <f>#REF!</f>
    </oc>
    <nc r="B16"/>
  </rcc>
  <rcc rId="32" sId="1">
    <oc r="F16">
      <f>#REF!+F15</f>
    </oc>
    <nc r="F16"/>
  </rcc>
  <rcc rId="33" sId="1">
    <oc r="G16">
      <f>#REF!+G15</f>
    </oc>
    <nc r="G16"/>
  </rcc>
  <rcc rId="34" sId="1">
    <oc r="H16">
      <f>#REF!+H15</f>
    </oc>
    <nc r="H16"/>
  </rcc>
  <rcc rId="35" sId="1">
    <oc r="I16">
      <f>#REF!+I15</f>
    </oc>
    <nc r="I16"/>
  </rcc>
  <rcc rId="36" sId="1">
    <oc r="J16">
      <f>#REF!+J15</f>
    </oc>
    <nc r="J16"/>
  </rcc>
  <rcc rId="37" sId="1">
    <oc r="L16">
      <f>#REF!+L15</f>
    </oc>
    <nc r="L16"/>
  </rcc>
  <rcc rId="38" sId="1">
    <oc r="A17">
      <v>1</v>
    </oc>
    <nc r="A17"/>
  </rcc>
  <rrc rId="39" sId="1" ref="A17:XFD17" action="deleteRow">
    <undo index="0" exp="ref" v="1" dr="B17" r="B35" sId="1"/>
    <undo index="0" exp="ref" v="1" dr="A17" r="A35" sId="1"/>
    <undo index="0" exp="ref" v="1" dr="B17" r="B25" sId="1"/>
    <undo index="0" exp="ref" v="1" dr="A17" r="A25" sId="1"/>
    <undo index="0" exp="area" dr="L17:L23" r="L24" sId="1"/>
    <undo index="0" exp="area" dr="J17:J23" r="J24" sId="1"/>
    <undo index="0" exp="area" dr="I17:I23" r="I24" sId="1"/>
    <undo index="0" exp="area" dr="H17:H23" r="H24" sId="1"/>
    <undo index="0" exp="area" dr="G17:G23" r="G24" sId="1"/>
    <undo index="0" exp="area" dr="F17:F23" r="F24" sId="1"/>
    <rfmt sheetId="1" xfDxf="1" sqref="A17:XFD17" start="0" length="0">
      <dxf>
        <font>
          <sz val="10"/>
          <name val="Arial"/>
          <scheme val="none"/>
        </font>
      </dxf>
    </rfmt>
    <rfmt sheetId="1" sqref="A17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</border>
      </dxf>
    </rfmt>
    <rcc rId="0" sId="1" dxf="1">
      <nc r="B17">
        <v>2</v>
      </nc>
      <ndxf>
        <alignment horizontal="center" vertical="top" readingOrder="0"/>
        <border outline="0">
          <right style="thin">
            <color auto="1"/>
          </right>
        </border>
      </ndxf>
    </rcc>
    <rcc rId="0" sId="1" dxf="1">
      <nc r="C17" t="inlineStr">
        <is>
          <t>Завтрак</t>
        </is>
      </nc>
      <ndxf>
        <font>
          <sz val="11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medium">
            <color auto="1"/>
          </top>
        </border>
      </ndxf>
    </rcc>
    <rcc rId="0" sId="1" dxf="1">
      <nc r="D17" t="inlineStr">
        <is>
          <t>гор.блюдо</t>
        </is>
      </nc>
      <ndxf>
        <font>
          <sz val="11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medium">
            <color auto="1"/>
          </top>
          <bottom style="thin">
            <color auto="1"/>
          </bottom>
        </border>
      </ndxf>
    </rcc>
    <rcc rId="0" sId="1" dxf="1">
      <nc r="E17" t="inlineStr">
        <is>
          <t>Омлет</t>
        </is>
      </nc>
      <ndxf>
        <font>
          <sz val="10"/>
          <color indexed="8"/>
          <name val="Arial"/>
          <scheme val="none"/>
        </font>
        <fill>
          <patternFill patternType="solid">
            <bgColor indexed="26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  <protection locked="0"/>
      </ndxf>
    </rcc>
    <rcc rId="0" sId="1" dxf="1" numFmtId="4">
      <nc r="F17">
        <v>200</v>
      </nc>
      <ndxf>
        <font>
          <sz val="10"/>
          <color indexed="8"/>
          <name val="Arial"/>
          <scheme val="none"/>
        </font>
        <numFmt numFmtId="1" formatCode="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  <protection locked="0"/>
      </ndxf>
    </rcc>
    <rcc rId="0" sId="1" dxf="1" numFmtId="4">
      <nc r="G17">
        <v>12.9</v>
      </nc>
      <ndxf>
        <font>
          <sz val="10"/>
          <color indexed="8"/>
          <name val="Arial"/>
          <scheme val="none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  <protection locked="0"/>
      </ndxf>
    </rcc>
    <rcc rId="0" sId="1" dxf="1" numFmtId="4">
      <nc r="H17">
        <v>15.3</v>
      </nc>
      <ndxf>
        <font>
          <sz val="10"/>
          <color indexed="8"/>
          <name val="Arial"/>
          <scheme val="none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  <protection locked="0"/>
      </ndxf>
    </rcc>
    <rcc rId="0" sId="1" dxf="1" numFmtId="4">
      <nc r="I17">
        <v>6.3</v>
      </nc>
      <ndxf>
        <font>
          <sz val="10"/>
          <color indexed="8"/>
          <name val="Arial"/>
          <scheme val="none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  <protection locked="0"/>
      </ndxf>
    </rcc>
    <rcc rId="0" sId="1" dxf="1" numFmtId="4">
      <nc r="J17">
        <v>214</v>
      </nc>
      <ndxf>
        <font>
          <sz val="10"/>
          <color indexed="8"/>
          <name val="Arial"/>
          <scheme val="none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  <protection locked="0"/>
      </ndxf>
    </rcc>
    <rcc rId="0" sId="1" dxf="1">
      <nc r="K17">
        <v>132</v>
      </nc>
      <ndxf>
        <font>
          <sz val="10"/>
          <color indexed="8"/>
          <name val="Arial"/>
          <scheme val="none"/>
        </font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  <protection locked="0"/>
      </ndxf>
    </rcc>
    <rcc rId="0" sId="1" dxf="1" numFmtId="4">
      <nc r="L17">
        <v>25.76</v>
      </nc>
      <ndxf>
        <font>
          <sz val="10"/>
          <color indexed="8"/>
          <name val="Arial"/>
          <scheme val="none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  <protection locked="0"/>
      </ndxf>
    </rcc>
  </rrc>
  <rrc rId="40" sId="1" ref="A17:XFD17" action="deleteRow">
    <undo index="0" exp="area" dr="L17:L22" r="L23" sId="1"/>
    <undo index="0" exp="area" dr="J17:J22" r="J23" sId="1"/>
    <undo index="0" exp="area" dr="I17:I22" r="I23" sId="1"/>
    <undo index="0" exp="area" dr="H17:H22" r="H23" sId="1"/>
    <undo index="0" exp="area" dr="G17:G22" r="G23" sId="1"/>
    <undo index="0" exp="area" dr="F17:F22" r="F23" sId="1"/>
    <rfmt sheetId="1" xfDxf="1" sqref="A17:XFD17" start="0" length="0">
      <dxf>
        <font>
          <sz val="10"/>
          <name val="Arial"/>
          <scheme val="none"/>
        </font>
      </dxf>
    </rfmt>
    <rfmt sheetId="1" sqref="A17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</border>
      </dxf>
    </rfmt>
    <rfmt sheetId="1" sqref="B17" start="0" length="0">
      <dxf>
        <alignment horizontal="center" vertical="top" readingOrder="0"/>
        <border outline="0">
          <right style="thin">
            <color auto="1"/>
          </right>
        </border>
      </dxf>
    </rfmt>
    <rfmt sheetId="1" sqref="C17" start="0" length="0">
      <dxf>
        <font>
          <sz val="11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</border>
      </dxf>
    </rfmt>
    <rfmt sheetId="1" sqref="D17" start="0" length="0">
      <dxf>
        <font>
          <sz val="11"/>
          <color theme="1"/>
          <name val="Calibri"/>
          <scheme val="minor"/>
        </font>
        <fill>
          <patternFill patternType="solid">
            <bgColor theme="7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E17" start="0" length="0">
      <dxf>
        <fill>
          <patternFill patternType="solid">
            <bgColor theme="7" tint="0.79998168889431442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17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G17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H17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I17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J17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K17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medium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L17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41" sId="1" ref="A17:XFD17" action="deleteRow">
    <undo index="0" exp="area" dr="L17:L21" r="L22" sId="1"/>
    <undo index="0" exp="area" dr="J17:J21" r="J22" sId="1"/>
    <undo index="0" exp="area" dr="I17:I21" r="I22" sId="1"/>
    <undo index="0" exp="area" dr="H17:H21" r="H22" sId="1"/>
    <undo index="0" exp="area" dr="G17:G21" r="G22" sId="1"/>
    <undo index="0" exp="area" dr="F17:F21" r="F22" sId="1"/>
    <rfmt sheetId="1" xfDxf="1" sqref="A17:XFD17" start="0" length="0">
      <dxf>
        <font>
          <sz val="10"/>
          <name val="Arial"/>
          <scheme val="none"/>
        </font>
      </dxf>
    </rfmt>
    <rfmt sheetId="1" sqref="A17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</border>
      </dxf>
    </rfmt>
    <rfmt sheetId="1" sqref="B17" start="0" length="0">
      <dxf>
        <alignment horizontal="center" vertical="top" readingOrder="0"/>
        <border outline="0">
          <right style="thin">
            <color auto="1"/>
          </right>
        </border>
      </dxf>
    </rfmt>
    <rfmt sheetId="1" sqref="C17" start="0" length="0">
      <dxf>
        <font>
          <sz val="11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</border>
      </dxf>
    </rfmt>
    <rcc rId="0" sId="1" dxf="1">
      <nc r="D17" t="inlineStr">
        <is>
          <t>гор.напиток</t>
        </is>
      </nc>
      <ndxf>
        <font>
          <sz val="11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7" t="inlineStr">
        <is>
          <t>Кофейный напиток</t>
        </is>
      </nc>
      <ndxf>
        <font>
          <sz val="10"/>
          <color indexed="8"/>
          <name val="Arial"/>
          <scheme val="none"/>
        </font>
        <fill>
          <patternFill patternType="solid">
            <bgColor indexed="26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 numFmtId="4">
      <nc r="F17">
        <v>200</v>
      </nc>
      <ndxf>
        <font>
          <sz val="10"/>
          <color indexed="8"/>
          <name val="Arial"/>
          <scheme val="none"/>
        </font>
        <numFmt numFmtId="1" formatCode="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 numFmtId="4">
      <nc r="G17">
        <v>4.7</v>
      </nc>
      <ndxf>
        <font>
          <sz val="10"/>
          <color indexed="8"/>
          <name val="Arial"/>
          <scheme val="none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  <protection locked="0"/>
      </ndxf>
    </rcc>
    <rcc rId="0" sId="1" dxf="1" numFmtId="4">
      <nc r="H17">
        <v>4.3</v>
      </nc>
      <ndxf>
        <font>
          <sz val="10"/>
          <color indexed="8"/>
          <name val="Arial"/>
          <scheme val="none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 numFmtId="4">
      <nc r="I17">
        <v>12.4</v>
      </nc>
      <ndxf>
        <font>
          <sz val="10"/>
          <color indexed="8"/>
          <name val="Arial"/>
          <scheme val="none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 numFmtId="4">
      <nc r="J17">
        <v>107.2</v>
      </nc>
      <ndxf>
        <font>
          <sz val="10"/>
          <color indexed="8"/>
          <name val="Arial"/>
          <scheme val="none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medium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>
      <nc r="K17">
        <v>286</v>
      </nc>
      <ndxf>
        <font>
          <sz val="10"/>
          <color indexed="8"/>
          <name val="Arial"/>
          <scheme val="none"/>
        </font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 numFmtId="4">
      <nc r="L17">
        <v>2.12</v>
      </nc>
      <ndxf>
        <font>
          <sz val="10"/>
          <color indexed="8"/>
          <name val="Arial"/>
          <scheme val="none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</rrc>
  <rrc rId="42" sId="1" ref="A17:XFD17" action="deleteRow">
    <undo index="0" exp="area" dr="L17:L20" r="L21" sId="1"/>
    <undo index="0" exp="area" dr="J17:J20" r="J21" sId="1"/>
    <undo index="0" exp="area" dr="I17:I20" r="I21" sId="1"/>
    <undo index="0" exp="area" dr="H17:H20" r="H21" sId="1"/>
    <undo index="0" exp="area" dr="G17:G20" r="G21" sId="1"/>
    <undo index="0" exp="area" dr="F17:F20" r="F21" sId="1"/>
    <rfmt sheetId="1" xfDxf="1" sqref="A17:XFD17" start="0" length="0">
      <dxf>
        <font>
          <sz val="10"/>
          <name val="Arial"/>
          <scheme val="none"/>
        </font>
      </dxf>
    </rfmt>
    <rfmt sheetId="1" sqref="A17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</border>
      </dxf>
    </rfmt>
    <rfmt sheetId="1" sqref="B17" start="0" length="0">
      <dxf>
        <alignment horizontal="center" vertical="top" readingOrder="0"/>
        <border outline="0">
          <right style="thin">
            <color auto="1"/>
          </right>
        </border>
      </dxf>
    </rfmt>
    <rfmt sheetId="1" sqref="C17" start="0" length="0">
      <dxf>
        <font>
          <sz val="11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</border>
      </dxf>
    </rfmt>
    <rcc rId="0" sId="1" dxf="1">
      <nc r="D17" t="inlineStr">
        <is>
          <t>хлеб</t>
        </is>
      </nc>
      <ndxf>
        <font>
          <sz val="11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7" t="inlineStr">
        <is>
          <t>Хлеб в ассортименте</t>
        </is>
      </nc>
      <ndxf>
        <font>
          <sz val="10"/>
          <color indexed="8"/>
          <name val="Arial"/>
          <scheme val="none"/>
        </font>
        <fill>
          <patternFill patternType="solid">
            <bgColor indexed="26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 numFmtId="4">
      <nc r="F17">
        <v>100</v>
      </nc>
      <ndxf>
        <font>
          <sz val="10"/>
          <color indexed="8"/>
          <name val="Arial"/>
          <scheme val="none"/>
        </font>
        <numFmt numFmtId="1" formatCode="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 numFmtId="4">
      <nc r="G17">
        <v>7.75</v>
      </nc>
      <ndxf>
        <font>
          <sz val="10"/>
          <color indexed="8"/>
          <name val="Arial"/>
          <scheme val="none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 numFmtId="4">
      <nc r="H17">
        <v>2.25</v>
      </nc>
      <ndxf>
        <font>
          <sz val="10"/>
          <color indexed="8"/>
          <name val="Arial"/>
          <scheme val="none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 numFmtId="4">
      <nc r="I17">
        <v>53.25</v>
      </nc>
      <ndxf>
        <font>
          <sz val="10"/>
          <color indexed="8"/>
          <name val="Arial"/>
          <scheme val="none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 numFmtId="4">
      <nc r="J17">
        <v>152</v>
      </nc>
      <ndxf>
        <font>
          <sz val="10"/>
          <color indexed="8"/>
          <name val="Arial"/>
          <scheme val="none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medium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>
      <nc r="K17" t="inlineStr">
        <is>
          <t>пром.</t>
        </is>
      </nc>
      <ndxf>
        <font>
          <sz val="10"/>
          <color indexed="8"/>
          <name val="Arial"/>
          <scheme val="none"/>
        </font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cc rId="0" sId="1" dxf="1" numFmtId="4">
      <nc r="L17">
        <v>12.12</v>
      </nc>
      <ndxf>
        <font>
          <sz val="10"/>
          <color indexed="8"/>
          <name val="Arial"/>
          <scheme val="none"/>
        </font>
        <numFmt numFmtId="2" formatCode="0.00"/>
        <fill>
          <patternFill patternType="solid">
            <bgColor indexed="26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</rrc>
  <rrc rId="43" sId="1" ref="A17:XFD17" action="deleteRow">
    <undo index="0" exp="area" dr="L17:L19" r="L20" sId="1"/>
    <undo index="0" exp="area" dr="J17:J19" r="J20" sId="1"/>
    <undo index="0" exp="area" dr="I17:I19" r="I20" sId="1"/>
    <undo index="0" exp="area" dr="H17:H19" r="H20" sId="1"/>
    <undo index="0" exp="area" dr="G17:G19" r="G20" sId="1"/>
    <undo index="0" exp="area" dr="F17:F19" r="F20" sId="1"/>
    <rfmt sheetId="1" xfDxf="1" sqref="A17:XFD17" start="0" length="0">
      <dxf>
        <font>
          <sz val="10"/>
          <name val="Arial"/>
          <scheme val="none"/>
        </font>
      </dxf>
    </rfmt>
    <rfmt sheetId="1" sqref="A17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</border>
      </dxf>
    </rfmt>
    <rfmt sheetId="1" sqref="B17" start="0" length="0">
      <dxf>
        <alignment horizontal="center" vertical="top" readingOrder="0"/>
        <border outline="0">
          <right style="thin">
            <color auto="1"/>
          </right>
        </border>
      </dxf>
    </rfmt>
    <rfmt sheetId="1" sqref="C17" start="0" length="0">
      <dxf>
        <font>
          <sz val="11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</border>
      </dxf>
    </rfmt>
    <rcc rId="0" sId="1" dxf="1">
      <nc r="D17" t="inlineStr">
        <is>
          <t>фрукты</t>
        </is>
      </nc>
      <ndxf>
        <font>
          <sz val="11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17" start="0" length="0">
      <dxf>
        <fill>
          <patternFill patternType="solid">
            <bgColor theme="7" tint="0.79998168889431442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17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G17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H17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I17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J17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K17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medium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L17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44" sId="1" ref="A17:XFD17" action="deleteRow">
    <undo index="0" exp="area" dr="L17:L18" r="L19" sId="1"/>
    <undo index="0" exp="area" dr="J17:J18" r="J19" sId="1"/>
    <undo index="0" exp="area" dr="I17:I18" r="I19" sId="1"/>
    <undo index="0" exp="area" dr="H17:H18" r="H19" sId="1"/>
    <undo index="0" exp="area" dr="G17:G18" r="G19" sId="1"/>
    <undo index="0" exp="area" dr="F17:F18" r="F19" sId="1"/>
    <rfmt sheetId="1" xfDxf="1" sqref="A17:XFD17" start="0" length="0">
      <dxf>
        <font>
          <sz val="10"/>
          <name val="Arial"/>
          <scheme val="none"/>
        </font>
      </dxf>
    </rfmt>
    <rfmt sheetId="1" sqref="A17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</border>
      </dxf>
    </rfmt>
    <rfmt sheetId="1" sqref="B17" start="0" length="0">
      <dxf>
        <alignment horizontal="center" vertical="top" readingOrder="0"/>
        <border outline="0">
          <right style="thin">
            <color auto="1"/>
          </right>
        </border>
      </dxf>
    </rfmt>
    <rfmt sheetId="1" sqref="C17" start="0" length="0">
      <dxf>
        <font>
          <sz val="11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</border>
      </dxf>
    </rfmt>
    <rfmt sheetId="1" sqref="D17" start="0" length="0">
      <dxf>
        <font>
          <sz val="11"/>
          <color theme="1"/>
          <name val="Calibri"/>
          <scheme val="minor"/>
        </font>
        <fill>
          <patternFill patternType="solid">
            <bgColor theme="7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E17" start="0" length="0">
      <dxf>
        <fill>
          <patternFill patternType="solid">
            <bgColor theme="7" tint="0.79998168889431442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17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G17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H17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I17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J17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K17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medium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L17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45" sId="1" ref="A17:XFD17" action="deleteRow">
    <undo index="0" exp="area" dr="L17" r="L18" sId="1"/>
    <undo index="0" exp="area" dr="J17" r="J18" sId="1"/>
    <undo index="0" exp="area" dr="I17" r="I18" sId="1"/>
    <undo index="0" exp="area" dr="H17" r="H18" sId="1"/>
    <undo index="0" exp="area" dr="G17" r="G18" sId="1"/>
    <undo index="0" exp="area" dr="F17" r="F18" sId="1"/>
    <rfmt sheetId="1" xfDxf="1" sqref="A17:XFD17" start="0" length="0">
      <dxf>
        <font>
          <sz val="10"/>
          <name val="Arial"/>
          <scheme val="none"/>
        </font>
      </dxf>
    </rfmt>
    <rfmt sheetId="1" sqref="A17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</border>
      </dxf>
    </rfmt>
    <rfmt sheetId="1" sqref="B17" start="0" length="0">
      <dxf>
        <alignment horizontal="center" vertical="top" readingOrder="0"/>
        <border outline="0">
          <right style="thin">
            <color auto="1"/>
          </right>
        </border>
      </dxf>
    </rfmt>
    <rfmt sheetId="1" sqref="C17" start="0" length="0">
      <dxf>
        <font>
          <sz val="11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</border>
      </dxf>
    </rfmt>
    <rfmt sheetId="1" sqref="D17" start="0" length="0">
      <dxf>
        <font>
          <sz val="11"/>
          <color theme="1"/>
          <name val="Calibri"/>
          <scheme val="minor"/>
        </font>
        <fill>
          <patternFill patternType="solid">
            <bgColor theme="7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E17" start="0" length="0">
      <dxf>
        <fill>
          <patternFill patternType="solid">
            <bgColor theme="7" tint="0.79998168889431442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17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G17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H17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I17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J17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K17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medium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L17" start="0" length="0">
      <dxf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46" sId="1" ref="A17:XFD17" action="deleteRow">
    <undo index="0" exp="ref" v="1" dr="L17" r="L28" sId="1"/>
    <undo index="0" exp="ref" v="1" dr="J17" r="J28" sId="1"/>
    <undo index="0" exp="ref" v="1" dr="I17" r="I28" sId="1"/>
    <undo index="0" exp="ref" v="1" dr="H17" r="H28" sId="1"/>
    <undo index="0" exp="ref" v="1" dr="G17" r="G28" sId="1"/>
    <undo index="0" exp="ref" v="1" dr="F17" r="F28" sId="1"/>
    <rfmt sheetId="1" xfDxf="1" sqref="A17:XFD17" start="0" length="0">
      <dxf>
        <font>
          <sz val="10"/>
          <name val="Arial"/>
          <scheme val="none"/>
        </font>
      </dxf>
    </rfmt>
    <rfmt sheetId="1" sqref="A17" start="0" length="0">
      <dxf>
        <alignment horizontal="center" vertical="top" readingOrder="0"/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</dxf>
    </rfmt>
    <rfmt sheetId="1" sqref="B17" start="0" length="0">
      <dxf>
        <alignment horizontal="center" vertical="top" readingOrder="0"/>
        <border outline="0">
          <right style="thin">
            <color auto="1"/>
          </right>
          <bottom style="thin">
            <color auto="1"/>
          </bottom>
        </border>
      </dxf>
    </rfmt>
    <rfmt sheetId="1" sqref="C17" start="0" length="0">
      <dxf>
        <font>
          <sz val="11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</dxf>
    </rfmt>
    <rcc rId="0" sId="1" dxf="1">
      <nc r="D17" t="inlineStr">
        <is>
          <t>итого</t>
        </is>
      </nc>
      <ndxf>
        <font>
          <i/>
          <sz val="10"/>
          <name val="Arial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  <rfmt sheetId="1" sqref="E17" start="0" length="0">
      <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F17">
        <f>SUM(#REF!)</f>
      </nc>
      <ndxf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7">
        <f>SUM(#REF!)</f>
      </nc>
      <ndxf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7">
        <f>SUM(#REF!)</f>
      </nc>
      <ndxf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17">
        <f>SUM(#REF!)</f>
      </nc>
      <ndxf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17">
        <f>SUM(#REF!)</f>
      </nc>
      <ndxf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K17" start="0" length="0">
      <dxf>
        <alignment horizontal="center" vertical="top" wrapText="1" readingOrder="0"/>
        <border outline="0">
          <left style="thin">
            <color auto="1"/>
          </left>
          <right style="medium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L17">
        <f>SUM(#REF!)</f>
      </nc>
      <ndxf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cc rId="47" sId="1">
    <oc r="A17">
      <f>#REF!</f>
    </oc>
    <nc r="A17"/>
  </rcc>
  <rcc rId="48" sId="1">
    <oc r="B17">
      <f>#REF!</f>
    </oc>
    <nc r="B17"/>
  </rcc>
  <rcc rId="49" sId="1">
    <oc r="D23" t="inlineStr">
      <is>
        <t>хлеб черн.</t>
      </is>
    </oc>
    <nc r="D23"/>
  </rcc>
  <rcc rId="50" sId="1">
    <oc r="D22" t="inlineStr">
      <is>
        <t>хлеб бел.</t>
      </is>
    </oc>
    <nc r="D22" t="inlineStr">
      <is>
        <t>хлеб</t>
      </is>
    </nc>
  </rcc>
  <rcc rId="51" sId="1">
    <nc r="F22">
      <v>120</v>
    </nc>
  </rcc>
  <rcc rId="52" sId="1">
    <nc r="G22">
      <v>10.67</v>
    </nc>
  </rcc>
  <rcc rId="53" sId="1">
    <nc r="H22">
      <v>1.9</v>
    </nc>
  </rcc>
  <rcc rId="54" sId="1">
    <nc r="I22">
      <v>63.5</v>
    </nc>
  </rcc>
  <rcc rId="55" sId="1">
    <nc r="J22">
      <v>903.5</v>
    </nc>
  </rcc>
  <rcc rId="56" sId="1">
    <nc r="K22" t="inlineStr">
      <is>
        <t>пром</t>
      </is>
    </nc>
  </rcc>
  <rcc rId="57" sId="1">
    <nc r="L22">
      <v>12.12</v>
    </nc>
  </rcc>
  <rcc rId="58" sId="1">
    <oc r="E24" t="inlineStr">
      <is>
        <t>Хлеб в ассортименте</t>
      </is>
    </oc>
    <nc r="E24"/>
  </rcc>
  <rcc rId="59" sId="1" numFmtId="4">
    <oc r="F24">
      <v>120</v>
    </oc>
    <nc r="F24"/>
  </rcc>
  <rcc rId="60" sId="1" numFmtId="4">
    <oc r="G24">
      <v>10.67</v>
    </oc>
    <nc r="G24"/>
  </rcc>
  <rcc rId="61" sId="1" numFmtId="4">
    <oc r="H24">
      <v>1.9</v>
    </oc>
    <nc r="H24"/>
  </rcc>
  <rcc rId="62" sId="1" numFmtId="4">
    <oc r="I24">
      <v>63.5</v>
    </oc>
    <nc r="I24"/>
  </rcc>
  <rcc rId="63" sId="1" numFmtId="4">
    <oc r="J24">
      <v>313</v>
    </oc>
    <nc r="J24"/>
  </rcc>
  <rcc rId="64" sId="1">
    <oc r="K24" t="inlineStr">
      <is>
        <t>пром</t>
      </is>
    </oc>
    <nc r="K24"/>
  </rcc>
  <rcc rId="65" sId="1">
    <oc r="L24">
      <v>12.12</v>
    </oc>
    <nc r="L24"/>
  </rcc>
</revisions>
</file>

<file path=xl/revisions/revisionLog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cc rId="178" sId="1">
    <oc r="E7" t="inlineStr">
      <is>
        <t>Суп гороховый на мясн.б.</t>
      </is>
    </oc>
    <nc r="E7" t="inlineStr">
      <is>
        <t xml:space="preserve">Суп гороховый </t>
      </is>
    </nc>
  </rcc>
  <rcc rId="179" sId="1" numFmtId="4">
    <oc r="G7">
      <v>7.9</v>
    </oc>
    <nc r="G7">
      <v>8.48</v>
    </nc>
  </rcc>
  <rcc rId="180" sId="1" numFmtId="4">
    <oc r="H7">
      <v>4.9000000000000004</v>
    </oc>
    <nc r="H7">
      <v>8.0399999999999991</v>
    </nc>
  </rcc>
  <rcc rId="181" sId="1" numFmtId="4">
    <oc r="I7">
      <v>16.3</v>
    </oc>
    <nc r="I7">
      <v>31.84</v>
    </nc>
  </rcc>
  <rcc rId="182" sId="1" numFmtId="4">
    <oc r="J7">
      <v>140.6</v>
    </oc>
    <nc r="J7">
      <v>233.6</v>
    </nc>
  </rcc>
  <rcc rId="183" sId="1">
    <oc r="K7">
      <v>45</v>
    </oc>
    <nc r="K7" t="inlineStr">
      <is>
        <t>54-8с</t>
      </is>
    </nc>
  </rcc>
  <rcc rId="184" sId="1">
    <oc r="E8" t="inlineStr">
      <is>
        <t>Рагу  с соусом</t>
      </is>
    </oc>
    <nc r="E8" t="inlineStr">
      <is>
        <t>Рагу  из овощей</t>
      </is>
    </nc>
  </rcc>
  <rcc rId="185" sId="1" numFmtId="4">
    <oc r="F8">
      <v>250</v>
    </oc>
    <nc r="F8">
      <v>150</v>
    </nc>
  </rcc>
  <rcc rId="186" sId="1" numFmtId="4">
    <oc r="G8">
      <v>20.95</v>
    </oc>
    <nc r="G8">
      <v>2.8</v>
    </nc>
  </rcc>
  <rcc rId="187" sId="1" numFmtId="4">
    <oc r="H8">
      <v>7.04</v>
    </oc>
    <nc r="H8">
      <v>7.4</v>
    </nc>
  </rcc>
  <rcc rId="188" sId="1" numFmtId="4">
    <oc r="I8">
      <v>17.5</v>
    </oc>
    <nc r="I8">
      <v>13.6</v>
    </nc>
  </rcc>
  <rcc rId="189" sId="1" numFmtId="4">
    <oc r="J8">
      <v>217.4</v>
    </oc>
    <nc r="J8">
      <v>133.4</v>
    </nc>
  </rcc>
  <rcc rId="190" sId="1">
    <oc r="K8">
      <v>214</v>
    </oc>
    <nc r="K8" t="inlineStr">
      <is>
        <t>54-9г</t>
      </is>
    </nc>
  </rcc>
  <rcc rId="191" sId="1" numFmtId="4">
    <oc r="G10">
      <v>0.6</v>
    </oc>
    <nc r="G10">
      <v>0.5</v>
    </nc>
  </rcc>
  <rcc rId="192" sId="1" numFmtId="4">
    <oc r="I10">
      <v>22.7</v>
    </oc>
    <nc r="I10">
      <v>19.8</v>
    </nc>
  </rcc>
  <rcc rId="193" sId="1" numFmtId="4">
    <oc r="J10">
      <v>93.2</v>
    </oc>
    <nc r="J10">
      <v>81</v>
    </nc>
  </rcc>
  <rcc rId="194" sId="1">
    <oc r="K10">
      <v>283</v>
    </oc>
    <nc r="K10" t="inlineStr">
      <is>
        <t>54-1хн</t>
      </is>
    </nc>
  </rcc>
  <rcc rId="195" sId="1">
    <nc r="E11" t="inlineStr">
      <is>
        <t>пшеничный</t>
      </is>
    </nc>
  </rcc>
  <rcc rId="196" sId="1">
    <oc r="F11">
      <v>160</v>
    </oc>
    <nc r="F11">
      <v>105</v>
    </nc>
  </rcc>
  <rcc rId="197" sId="1">
    <oc r="G11">
      <v>10.67</v>
    </oc>
    <nc r="G11">
      <v>8</v>
    </nc>
  </rcc>
  <rcc rId="198" sId="1">
    <oc r="H11">
      <v>1.9</v>
    </oc>
    <nc r="H11">
      <v>0.9</v>
    </nc>
  </rcc>
  <rcc rId="199" sId="1">
    <oc r="I11">
      <v>63.5</v>
    </oc>
    <nc r="I11">
      <v>51.6</v>
    </nc>
  </rcc>
  <rcc rId="200" sId="1">
    <oc r="J11">
      <v>313</v>
    </oc>
    <nc r="J11">
      <v>246.1</v>
    </nc>
  </rcc>
  <rcc rId="201" sId="1">
    <oc r="L11">
      <v>12.12</v>
    </oc>
    <nc r="L11">
      <v>6.06</v>
    </nc>
  </rcc>
  <rcc rId="202" sId="1">
    <nc r="E12" t="inlineStr">
      <is>
        <t>ржаной</t>
      </is>
    </nc>
  </rcc>
  <rcc rId="203" sId="1">
    <nc r="F12">
      <v>55</v>
    </nc>
  </rcc>
  <rcc rId="204" sId="1">
    <nc r="G12">
      <v>3.7</v>
    </nc>
  </rcc>
  <rcc rId="205" sId="1">
    <nc r="H12">
      <v>0.7</v>
    </nc>
  </rcc>
  <rcc rId="206" sId="1">
    <nc r="I12">
      <v>18.399999999999999</v>
    </nc>
  </rcc>
  <rcc rId="207" sId="1">
    <nc r="J12">
      <v>93.9</v>
    </nc>
  </rcc>
  <rcc rId="208" sId="1">
    <nc r="K12" t="inlineStr">
      <is>
        <t>пром.</t>
      </is>
    </nc>
  </rcc>
  <rcc rId="209" sId="1">
    <nc r="L12">
      <v>6.06</v>
    </nc>
  </rcc>
  <rcc rId="210" sId="1">
    <oc r="D11" t="inlineStr">
      <is>
        <t>хлеб</t>
      </is>
    </oc>
    <nc r="D11" t="inlineStr">
      <is>
        <t>хлеб белый</t>
      </is>
    </nc>
  </rcc>
  <rcc rId="211" sId="1">
    <nc r="D12" t="inlineStr">
      <is>
        <t>хлеб черный</t>
      </is>
    </nc>
  </rcc>
  <rcc rId="212" sId="1" numFmtId="4">
    <oc r="F17">
      <v>100</v>
    </oc>
    <nc r="F17">
      <v>60</v>
    </nc>
  </rcc>
  <rcc rId="213" sId="1" numFmtId="4">
    <oc r="G17">
      <v>1.42</v>
    </oc>
    <nc r="G17">
      <v>1</v>
    </nc>
  </rcc>
  <rcc rId="214" sId="1" numFmtId="4">
    <oc r="H17">
      <v>10.06</v>
    </oc>
    <nc r="H17">
      <v>3.2</v>
    </nc>
  </rcc>
  <rcc rId="215" sId="1" numFmtId="4">
    <oc r="I17">
      <v>16.28</v>
    </oc>
    <nc r="I17">
      <v>10</v>
    </nc>
  </rcc>
  <rcc rId="216" sId="1" numFmtId="4">
    <oc r="J17">
      <v>161.46</v>
    </oc>
    <nc r="J17">
      <v>73.400000000000006</v>
    </nc>
  </rcc>
  <rcc rId="217" sId="1">
    <oc r="K17" t="inlineStr">
      <is>
        <t>№25</t>
      </is>
    </oc>
    <nc r="K17" t="inlineStr">
      <is>
        <t>54-13з</t>
      </is>
    </nc>
  </rcc>
  <rcc rId="218" sId="1" numFmtId="4">
    <oc r="G18">
      <v>1.9</v>
    </oc>
    <nc r="G18">
      <v>4.8</v>
    </nc>
  </rcc>
  <rcc rId="219" sId="1" numFmtId="4">
    <oc r="H18">
      <v>5.0999999999999996</v>
    </oc>
    <nc r="H18">
      <v>5.8</v>
    </nc>
  </rcc>
  <rcc rId="220" sId="1" numFmtId="4">
    <oc r="I18">
      <v>13.2</v>
    </oc>
    <nc r="I18">
      <v>13.6</v>
    </nc>
  </rcc>
  <rcc rId="221" sId="1" numFmtId="4">
    <oc r="J18">
      <v>106.7</v>
    </oc>
    <nc r="J18">
      <v>125.5</v>
    </nc>
  </rcc>
  <rcc rId="222" sId="1">
    <oc r="K18">
      <v>42</v>
    </oc>
    <nc r="K18" t="inlineStr">
      <is>
        <t>54-3с</t>
      </is>
    </nc>
  </rcc>
  <rcc rId="223" sId="1">
    <oc r="E19" t="inlineStr">
      <is>
        <t xml:space="preserve">Картофельное пюре </t>
      </is>
    </oc>
    <nc r="E19" t="inlineStr">
      <is>
        <t>Картофельное пюре с соусом красным основным</t>
      </is>
    </nc>
  </rcc>
  <rcc rId="224" sId="1" numFmtId="4">
    <oc r="F19">
      <v>150</v>
    </oc>
    <nc r="F19">
      <v>170</v>
    </nc>
  </rcc>
  <rcc rId="225" sId="1" numFmtId="4">
    <oc r="H19">
      <v>6.1</v>
    </oc>
    <nc r="H19">
      <v>5.8</v>
    </nc>
  </rcc>
  <rcc rId="226" sId="1" numFmtId="4">
    <oc r="G19">
      <v>3.1</v>
    </oc>
    <nc r="G19">
      <v>3.8</v>
    </nc>
  </rcc>
  <rcc rId="227" sId="1" numFmtId="4">
    <oc r="I19">
      <v>19.8</v>
    </oc>
    <nc r="I19">
      <v>21.6</v>
    </nc>
  </rcc>
  <rcc rId="228" sId="1" numFmtId="4">
    <oc r="J19">
      <v>145.80000000000001</v>
    </oc>
    <nc r="J19">
      <v>153.5</v>
    </nc>
  </rcc>
  <rcc rId="229" sId="1">
    <oc r="K19" t="inlineStr">
      <is>
        <t xml:space="preserve">54-10м-2020 </t>
      </is>
    </oc>
    <nc r="K19" t="inlineStr">
      <is>
        <t>54-11г</t>
      </is>
    </nc>
  </rcc>
  <rcc rId="230" sId="1" numFmtId="4">
    <oc r="L19">
      <v>4.6900000000000004</v>
    </oc>
    <nc r="L19">
      <v>5.85</v>
    </nc>
  </rcc>
  <rcc rId="231" sId="1">
    <oc r="E20" t="inlineStr">
      <is>
        <t>Филе селедки</t>
      </is>
    </oc>
    <nc r="E20" t="inlineStr">
      <is>
        <t>Капуста тушеная</t>
      </is>
    </nc>
  </rcc>
  <rcc rId="232" sId="1">
    <oc r="F20">
      <v>70</v>
    </oc>
    <nc r="F20">
      <v>150</v>
    </nc>
  </rcc>
  <rcc rId="233" sId="1" numFmtId="4">
    <oc r="G20">
      <v>2.71</v>
    </oc>
    <nc r="G20">
      <v>3.7</v>
    </nc>
  </rcc>
  <rcc rId="234" sId="1" numFmtId="4">
    <oc r="H20">
      <v>2.89</v>
    </oc>
    <nc r="H20">
      <v>4.4000000000000004</v>
    </nc>
  </rcc>
  <rcc rId="235" sId="1">
    <nc r="I20">
      <v>14.6</v>
    </nc>
  </rcc>
  <rcc rId="236" sId="1">
    <oc r="J20">
      <v>131.41999999999999</v>
    </oc>
    <nc r="J20">
      <v>113.5</v>
    </nc>
  </rcc>
  <rcc rId="237" sId="1">
    <oc r="K20" t="inlineStr">
      <is>
        <t>№34</t>
      </is>
    </oc>
    <nc r="K20" t="inlineStr">
      <is>
        <t>54-8г</t>
      </is>
    </nc>
  </rcc>
  <rcc rId="238" sId="1">
    <oc r="K21" t="inlineStr">
      <is>
        <t>№229</t>
      </is>
    </oc>
    <nc r="K21" t="inlineStr">
      <is>
        <t>54-2гн</t>
      </is>
    </nc>
  </rcc>
  <rcc rId="239" sId="1">
    <oc r="D22" t="inlineStr">
      <is>
        <t>хлеб</t>
      </is>
    </oc>
    <nc r="D22" t="inlineStr">
      <is>
        <t>хлеб белый</t>
      </is>
    </nc>
  </rcc>
  <rcc rId="240" sId="1">
    <nc r="E22" t="inlineStr">
      <is>
        <t>пшеничный</t>
      </is>
    </nc>
  </rcc>
  <rcc rId="241" sId="1">
    <nc r="D23" t="inlineStr">
      <is>
        <t>хлеб черный</t>
      </is>
    </nc>
  </rcc>
  <rcc rId="242" sId="1">
    <nc r="E23" t="inlineStr">
      <is>
        <t>ржаной</t>
      </is>
    </nc>
  </rcc>
  <rcc rId="243" sId="1">
    <oc r="F22">
      <v>120</v>
    </oc>
    <nc r="F22">
      <v>105</v>
    </nc>
  </rcc>
  <rcc rId="244" sId="1">
    <oc r="G22">
      <v>10.67</v>
    </oc>
    <nc r="G22">
      <v>8</v>
    </nc>
  </rcc>
  <rcc rId="245" sId="1">
    <oc r="H22">
      <v>1.9</v>
    </oc>
    <nc r="H22">
      <v>0.9</v>
    </nc>
  </rcc>
  <rcc rId="246" sId="1">
    <oc r="I22">
      <v>63.5</v>
    </oc>
    <nc r="I22">
      <v>51.6</v>
    </nc>
  </rcc>
  <rcc rId="247" sId="1">
    <oc r="J22">
      <v>903.5</v>
    </oc>
    <nc r="J22">
      <v>246.1</v>
    </nc>
  </rcc>
  <rcc rId="248" sId="1">
    <oc r="L22">
      <v>12.12</v>
    </oc>
    <nc r="L22">
      <v>6.06</v>
    </nc>
  </rcc>
  <rcc rId="249" sId="1">
    <nc r="F23">
      <v>55</v>
    </nc>
  </rcc>
  <rcc rId="250" sId="1">
    <nc r="G23">
      <v>3.7</v>
    </nc>
  </rcc>
  <rcc rId="251" sId="1">
    <nc r="H23">
      <v>0.7</v>
    </nc>
  </rcc>
  <rcc rId="252" sId="1">
    <nc r="I23">
      <v>18.399999999999999</v>
    </nc>
  </rcc>
  <rcc rId="253" sId="1">
    <nc r="J23">
      <v>93.9</v>
    </nc>
  </rcc>
  <rcc rId="254" sId="1">
    <nc r="K23" t="inlineStr">
      <is>
        <t>пром</t>
      </is>
    </nc>
  </rcc>
  <rcc rId="255" sId="1">
    <nc r="L23">
      <v>6.06</v>
    </nc>
  </rcc>
  <rcc rId="256" sId="1" numFmtId="4">
    <oc r="L17">
      <v>25.79</v>
    </oc>
    <nc r="L17">
      <v>21.96</v>
    </nc>
  </rcc>
  <rcc rId="257" sId="1">
    <oc r="A27">
      <f>#REF!</f>
    </oc>
    <nc r="A27"/>
  </rcc>
  <rcc rId="258" sId="1">
    <oc r="B27">
      <f>#REF!</f>
    </oc>
    <nc r="B27"/>
  </rcc>
  <rcc rId="259" sId="1">
    <oc r="F27">
      <f>#REF!+F26</f>
    </oc>
    <nc r="F27"/>
  </rcc>
  <rcc rId="260" sId="1">
    <oc r="G27">
      <f>#REF!+G26</f>
    </oc>
    <nc r="G27"/>
  </rcc>
  <rcc rId="261" sId="1">
    <oc r="H27">
      <f>#REF!+H26</f>
    </oc>
    <nc r="H27"/>
  </rcc>
  <rcc rId="262" sId="1">
    <oc r="I27">
      <f>#REF!+I26</f>
    </oc>
    <nc r="I27"/>
  </rcc>
  <rcc rId="263" sId="1">
    <oc r="J27">
      <f>#REF!+J26</f>
    </oc>
    <nc r="J27"/>
  </rcc>
  <rcc rId="264" sId="1">
    <oc r="L27">
      <f>#REF!+L26</f>
    </oc>
    <nc r="L27"/>
  </rcc>
  <rcc rId="265" sId="1">
    <oc r="A28">
      <v>1</v>
    </oc>
    <nc r="A28"/>
  </rcc>
  <rcc rId="266" sId="1">
    <oc r="B28">
      <v>3</v>
    </oc>
    <nc r="B28"/>
  </rcc>
  <rcc rId="267" sId="1">
    <oc r="C28" t="inlineStr">
      <is>
        <t>Завтрак</t>
      </is>
    </oc>
    <nc r="C28"/>
  </rcc>
  <rcc rId="268" sId="1">
    <oc r="D28" t="inlineStr">
      <is>
        <t>гор.блюдо</t>
      </is>
    </oc>
    <nc r="D28"/>
  </rcc>
  <rcc rId="269" sId="1">
    <oc r="D30" t="inlineStr">
      <is>
        <t>гор.напиток</t>
      </is>
    </oc>
    <nc r="D30"/>
  </rcc>
  <rcc rId="270" sId="1">
    <oc r="D31" t="inlineStr">
      <is>
        <t>хлеб</t>
      </is>
    </oc>
    <nc r="D31"/>
  </rcc>
  <rcc rId="271" sId="1">
    <oc r="D32" t="inlineStr">
      <is>
        <t>фрукты</t>
      </is>
    </oc>
    <nc r="D32"/>
  </rcc>
  <rcc rId="272" sId="1">
    <oc r="E31" t="inlineStr">
      <is>
        <t>Хлеб в ассортименте</t>
      </is>
    </oc>
    <nc r="E31"/>
  </rcc>
  <rcc rId="273" sId="1">
    <oc r="E30" t="inlineStr">
      <is>
        <t>Чай черный байховый с сахаром</t>
      </is>
    </oc>
    <nc r="E30"/>
  </rcc>
  <rcc rId="274" sId="1">
    <oc r="E29" t="inlineStr">
      <is>
        <t>Рыба -филе(сельдь)</t>
      </is>
    </oc>
    <nc r="E29"/>
  </rcc>
  <rcc rId="275" sId="1">
    <oc r="E28" t="inlineStr">
      <is>
        <t xml:space="preserve">Картофельное пюре </t>
      </is>
    </oc>
    <nc r="E28"/>
  </rcc>
  <rcc rId="276" sId="1">
    <oc r="F28">
      <v>200</v>
    </oc>
    <nc r="F28"/>
  </rcc>
  <rcc rId="277" sId="1">
    <oc r="F29">
      <v>120</v>
    </oc>
    <nc r="F29"/>
  </rcc>
  <rcc rId="278" sId="1">
    <oc r="F30">
      <v>200</v>
    </oc>
    <nc r="F30"/>
  </rcc>
  <rcc rId="279" sId="1">
    <oc r="F31">
      <v>100</v>
    </oc>
    <nc r="F31"/>
  </rcc>
  <rcc rId="280" sId="1">
    <oc r="G31">
      <v>7.75</v>
    </oc>
    <nc r="G31"/>
  </rcc>
  <rcc rId="281" sId="1">
    <oc r="G30">
      <v>0.2</v>
    </oc>
    <nc r="G30"/>
  </rcc>
  <rcc rId="282" sId="1">
    <oc r="G29">
      <v>21.1</v>
    </oc>
    <nc r="G29"/>
  </rcc>
  <rcc rId="283" sId="1">
    <oc r="G28">
      <v>4.26</v>
    </oc>
    <nc r="G28"/>
  </rcc>
  <rcc rId="284" sId="1">
    <oc r="H28">
      <v>8.08</v>
    </oc>
    <nc r="H28"/>
  </rcc>
  <rcc rId="285" sId="1">
    <oc r="H29">
      <v>8.1999999999999993</v>
    </oc>
    <nc r="H29"/>
  </rcc>
  <rcc rId="286" sId="1">
    <oc r="H31">
      <v>2.25</v>
    </oc>
    <nc r="H31"/>
  </rcc>
  <rcc rId="287" sId="1">
    <oc r="I31">
      <v>53.25</v>
    </oc>
    <nc r="I31"/>
  </rcc>
  <rcc rId="288" sId="1">
    <oc r="J31">
      <v>152</v>
    </oc>
    <nc r="J31"/>
  </rcc>
  <rcc rId="289" sId="1">
    <oc r="K31" t="inlineStr">
      <is>
        <t>пром</t>
      </is>
    </oc>
    <nc r="K31"/>
  </rcc>
  <rcc rId="290" sId="1">
    <oc r="L31">
      <v>12.12</v>
    </oc>
    <nc r="L31"/>
  </rcc>
  <rcc rId="291" sId="1">
    <oc r="L30">
      <v>1.3</v>
    </oc>
    <nc r="L30"/>
  </rcc>
  <rcc rId="292" sId="1">
    <oc r="K30" t="inlineStr">
      <is>
        <t>№300</t>
      </is>
    </oc>
    <nc r="K30"/>
  </rcc>
  <rcc rId="293" sId="1">
    <oc r="J30">
      <v>26.8</v>
    </oc>
    <nc r="J30"/>
  </rcc>
  <rcc rId="294" sId="1">
    <oc r="I30">
      <v>6.4</v>
    </oc>
    <nc r="I30"/>
  </rcc>
  <rcc rId="295" sId="1">
    <oc r="I29">
      <v>10.3</v>
    </oc>
    <nc r="I29"/>
  </rcc>
  <rcc rId="296" sId="1">
    <oc r="J29">
      <v>198.2</v>
    </oc>
    <nc r="J29"/>
  </rcc>
  <rcc rId="297" sId="1">
    <oc r="K29" t="inlineStr">
      <is>
        <t>№34</t>
      </is>
    </oc>
    <nc r="K29"/>
  </rcc>
  <rcc rId="298" sId="1">
    <oc r="L29">
      <v>21.67</v>
    </oc>
    <nc r="L29"/>
  </rcc>
  <rcc rId="299" sId="1">
    <oc r="L28">
      <v>4.91</v>
    </oc>
    <nc r="L28"/>
  </rcc>
  <rcc rId="300" sId="1">
    <oc r="K28" t="inlineStr">
      <is>
        <t>№34</t>
      </is>
    </oc>
    <nc r="K28"/>
  </rcc>
  <rcc rId="301" sId="1">
    <oc r="J28">
      <v>214</v>
    </oc>
    <nc r="J28"/>
  </rcc>
  <rcc rId="302" sId="1">
    <oc r="I28">
      <v>31.06</v>
    </oc>
    <nc r="I28"/>
  </rcc>
  <rcc rId="303" sId="1">
    <oc r="E37" t="inlineStr">
      <is>
        <t>Борщ с капустой на мясном б.</t>
      </is>
    </oc>
    <nc r="E37" t="inlineStr">
      <is>
        <t>Борщ с капустой и картофелем со сметаной</t>
      </is>
    </nc>
  </rcc>
  <rcc rId="304" sId="1">
    <oc r="G37">
      <v>2.95</v>
    </oc>
    <nc r="G37">
      <v>4.7</v>
    </nc>
  </rcc>
  <rcc rId="305" sId="1">
    <oc r="I37">
      <v>9.6999999999999993</v>
    </oc>
    <nc r="I37">
      <v>5.7</v>
    </nc>
  </rcc>
  <rcc rId="306" sId="1">
    <oc r="J37">
      <v>97.8</v>
    </oc>
    <nc r="J37">
      <v>10.1</v>
    </nc>
  </rcc>
  <rcc rId="307" sId="1">
    <oc r="K37" t="inlineStr">
      <is>
        <t>35/40</t>
      </is>
    </oc>
    <nc r="K37">
      <v>110.4</v>
    </nc>
  </rcc>
  <rcc rId="308" sId="1">
    <oc r="F38">
      <v>200</v>
    </oc>
    <nc r="F38">
      <v>150</v>
    </nc>
  </rcc>
  <rcc rId="309" sId="1">
    <oc r="G38">
      <v>7</v>
    </oc>
    <nc r="G38">
      <v>5.3</v>
    </nc>
  </rcc>
  <rcc rId="310" sId="1">
    <oc r="H38">
      <v>57.3</v>
    </oc>
    <nc r="H38">
      <v>4.9000000000000004</v>
    </nc>
  </rcc>
  <rcc rId="311" sId="1">
    <oc r="I38">
      <v>54.7</v>
    </oc>
    <nc r="I38">
      <v>32.799999999999997</v>
    </nc>
  </rcc>
  <rcc rId="312" sId="1">
    <oc r="J38">
      <v>269.3</v>
    </oc>
    <nc r="J38">
      <v>196.8</v>
    </nc>
  </rcc>
  <rcc rId="313" sId="1">
    <oc r="K38">
      <v>227</v>
    </oc>
    <nc r="K38" t="inlineStr">
      <is>
        <t>54-1г</t>
      </is>
    </nc>
  </rcc>
  <rcc rId="314" sId="1">
    <nc r="E41" t="inlineStr">
      <is>
        <t>пшеничный</t>
      </is>
    </nc>
  </rcc>
  <rcc rId="315" sId="1">
    <nc r="F41">
      <v>105</v>
    </nc>
  </rcc>
  <rcc rId="316" sId="1">
    <nc r="G41">
      <v>8</v>
    </nc>
  </rcc>
  <rcc rId="317" sId="1">
    <nc r="H41">
      <v>0.9</v>
    </nc>
  </rcc>
  <rcc rId="318" sId="1">
    <nc r="I41">
      <v>51.6</v>
    </nc>
  </rcc>
  <rcc rId="319" sId="1">
    <nc r="J41">
      <v>246.1</v>
    </nc>
  </rcc>
  <rcc rId="320" sId="1">
    <nc r="K41" t="inlineStr">
      <is>
        <t>пром</t>
      </is>
    </nc>
  </rcc>
  <rcc rId="321" sId="1">
    <nc r="L41">
      <v>6.06</v>
    </nc>
  </rcc>
  <rcc rId="322" sId="1">
    <nc r="L42">
      <v>6.06</v>
    </nc>
  </rcc>
  <rcc rId="323" sId="1">
    <nc r="K42" t="inlineStr">
      <is>
        <t>пром</t>
      </is>
    </nc>
  </rcc>
  <rcc rId="324" sId="1">
    <nc r="J42">
      <v>93.9</v>
    </nc>
  </rcc>
  <rcc rId="325" sId="1">
    <nc r="I42">
      <v>18.399999999999999</v>
    </nc>
  </rcc>
  <rcc rId="326" sId="1">
    <nc r="H42">
      <v>0.7</v>
    </nc>
  </rcc>
  <rcc rId="327" sId="1">
    <nc r="G42">
      <v>3.7</v>
    </nc>
  </rcc>
  <rcc rId="328" sId="1">
    <nc r="F42">
      <v>55</v>
    </nc>
  </rcc>
  <rcc rId="329" sId="1">
    <nc r="E42" t="inlineStr">
      <is>
        <t>ржаной</t>
      </is>
    </nc>
  </rcc>
  <rcc rId="330" sId="1">
    <oc r="E43" t="inlineStr">
      <is>
        <t>Соус красный основной</t>
      </is>
    </oc>
    <nc r="E43"/>
  </rcc>
  <rcc rId="331" sId="1">
    <oc r="E44" t="inlineStr">
      <is>
        <t>Хлеб в ассортименте</t>
      </is>
    </oc>
    <nc r="E44"/>
  </rcc>
  <rcc rId="332" sId="1">
    <oc r="F44">
      <v>160</v>
    </oc>
    <nc r="F44"/>
  </rcc>
  <rcc rId="333" sId="1">
    <oc r="G44">
      <v>10.67</v>
    </oc>
    <nc r="G44"/>
  </rcc>
  <rcc rId="334" sId="1">
    <oc r="H44">
      <v>19</v>
    </oc>
    <nc r="H44"/>
  </rcc>
  <rcc rId="335" sId="1">
    <oc r="I44">
      <v>63.5</v>
    </oc>
    <nc r="I44"/>
  </rcc>
  <rcc rId="336" sId="1">
    <oc r="J44">
      <v>311</v>
    </oc>
    <nc r="J44"/>
  </rcc>
  <rcc rId="337" sId="1">
    <oc r="K44" t="inlineStr">
      <is>
        <t>пром</t>
      </is>
    </oc>
    <nc r="K44"/>
  </rcc>
  <rcc rId="338" sId="1">
    <oc r="L44">
      <v>12.12</v>
    </oc>
    <nc r="L44"/>
  </rcc>
  <rcc rId="339" sId="1">
    <oc r="L43">
      <v>5.0999999999999996</v>
    </oc>
    <nc r="L43"/>
  </rcc>
  <rcc rId="340" sId="1">
    <oc r="K43">
      <v>274</v>
    </oc>
    <nc r="K43"/>
  </rcc>
  <rcc rId="341" sId="1">
    <oc r="J43">
      <v>36.5</v>
    </oc>
    <nc r="J43"/>
  </rcc>
  <rcc rId="342" sId="1">
    <oc r="I43">
      <v>4.4000000000000004</v>
    </oc>
    <nc r="I43"/>
  </rcc>
  <rcc rId="343" sId="1">
    <oc r="H43">
      <v>1.4</v>
    </oc>
    <nc r="H43"/>
  </rcc>
  <rcc rId="344" sId="1">
    <oc r="G43">
      <v>1.6</v>
    </oc>
    <nc r="G43"/>
  </rcc>
  <rcc rId="345" sId="1">
    <oc r="F43">
      <v>50</v>
    </oc>
    <nc r="F43"/>
  </rcc>
  <rcc rId="346" sId="1">
    <oc r="A47">
      <v>1</v>
    </oc>
    <nc r="A47"/>
  </rcc>
  <rcc rId="347" sId="1">
    <oc r="B47">
      <v>4</v>
    </oc>
    <nc r="B47"/>
  </rcc>
  <rcc rId="348" sId="1">
    <oc r="C47" t="inlineStr">
      <is>
        <t>Завтрак</t>
      </is>
    </oc>
    <nc r="C47"/>
  </rcc>
  <rcc rId="349" sId="1">
    <oc r="D47" t="inlineStr">
      <is>
        <t>гор.блюдо</t>
      </is>
    </oc>
    <nc r="D47"/>
  </rcc>
  <rcc rId="350" sId="1">
    <oc r="D49" t="inlineStr">
      <is>
        <t>гор.напиток</t>
      </is>
    </oc>
    <nc r="D49"/>
  </rcc>
  <rcc rId="351" sId="1">
    <oc r="D50" t="inlineStr">
      <is>
        <t>хлеб</t>
      </is>
    </oc>
    <nc r="D50"/>
  </rcc>
  <rcc rId="352" sId="1">
    <oc r="D51" t="inlineStr">
      <is>
        <t>фрукты</t>
      </is>
    </oc>
    <nc r="D51"/>
  </rcc>
  <rcc rId="353" sId="1">
    <oc r="E50" t="inlineStr">
      <is>
        <t>хлеб в ассортименте</t>
      </is>
    </oc>
    <nc r="E50"/>
  </rcc>
  <rcc rId="354" sId="1">
    <oc r="E49" t="inlineStr">
      <is>
        <t>чай  черный байховый с сахаром</t>
      </is>
    </oc>
    <nc r="E49"/>
  </rcc>
  <rcc rId="355" sId="1">
    <oc r="E48" t="inlineStr">
      <is>
        <t>повидло</t>
      </is>
    </oc>
    <nc r="E48"/>
  </rcc>
  <rcc rId="356" sId="1">
    <oc r="E47" t="inlineStr">
      <is>
        <t xml:space="preserve">сырники </t>
      </is>
    </oc>
    <nc r="E47"/>
  </rcc>
  <rcc rId="357" sId="1">
    <oc r="F47">
      <v>200</v>
    </oc>
    <nc r="F47"/>
  </rcc>
  <rcc rId="358" sId="1">
    <oc r="F48">
      <v>30</v>
    </oc>
    <nc r="F48"/>
  </rcc>
  <rcc rId="359" sId="1">
    <oc r="F49">
      <v>200</v>
    </oc>
    <nc r="F49"/>
  </rcc>
  <rcc rId="360" sId="1">
    <oc r="F50">
      <v>100</v>
    </oc>
    <nc r="F50"/>
  </rcc>
  <rcc rId="361" sId="1">
    <oc r="G50">
      <v>7.75</v>
    </oc>
    <nc r="G50"/>
  </rcc>
  <rcc rId="362" sId="1">
    <oc r="G49">
      <v>0.2</v>
    </oc>
    <nc r="G49"/>
  </rcc>
  <rcc rId="363" sId="1">
    <oc r="G48">
      <v>0.1</v>
    </oc>
    <nc r="G48"/>
  </rcc>
  <rcc rId="364" sId="1">
    <oc r="G47">
      <v>28.67</v>
    </oc>
    <nc r="G47"/>
  </rcc>
  <rcc rId="365" sId="1">
    <oc r="H47">
      <v>7.48</v>
    </oc>
    <nc r="H47"/>
  </rcc>
  <rcc rId="366" sId="1">
    <oc r="I47">
      <v>39.590000000000003</v>
    </oc>
    <nc r="I47"/>
  </rcc>
  <rcc rId="367" sId="1">
    <oc r="J47">
      <v>340.36</v>
    </oc>
    <nc r="J47"/>
  </rcc>
  <rcc rId="368" sId="1">
    <oc r="K47">
      <v>155</v>
    </oc>
    <nc r="K47"/>
  </rcc>
  <rcc rId="369" sId="1">
    <oc r="L47">
      <v>24.23</v>
    </oc>
    <nc r="L47"/>
  </rcc>
  <rcc rId="370" sId="1">
    <oc r="L48">
      <v>2.35</v>
    </oc>
    <nc r="L48"/>
  </rcc>
  <rcc rId="371" sId="1">
    <oc r="K48" t="inlineStr">
      <is>
        <t>пром</t>
      </is>
    </oc>
    <nc r="K48"/>
  </rcc>
  <rcc rId="372" sId="1">
    <oc r="J48">
      <v>78.5</v>
    </oc>
    <nc r="J48"/>
  </rcc>
  <rcc rId="373" sId="1">
    <oc r="I48">
      <v>19.5</v>
    </oc>
    <nc r="I48"/>
  </rcc>
  <rcc rId="374" sId="1">
    <oc r="H49">
      <v>0</v>
    </oc>
    <nc r="H49"/>
  </rcc>
  <rcc rId="375" sId="1">
    <oc r="I49">
      <v>0.1</v>
    </oc>
    <nc r="I49"/>
  </rcc>
  <rcc rId="376" sId="1">
    <oc r="J49">
      <v>1.4</v>
    </oc>
    <nc r="J49"/>
  </rcc>
  <rcc rId="377" sId="1">
    <oc r="K49">
      <v>300</v>
    </oc>
    <nc r="K49"/>
  </rcc>
  <rcc rId="378" sId="1">
    <oc r="L49">
      <v>1.3</v>
    </oc>
    <nc r="L49"/>
  </rcc>
  <rcc rId="379" sId="1">
    <oc r="L50">
      <v>12.12</v>
    </oc>
    <nc r="L50"/>
  </rcc>
  <rcc rId="380" sId="1">
    <oc r="K50" t="inlineStr">
      <is>
        <t>пром</t>
      </is>
    </oc>
    <nc r="K50"/>
  </rcc>
  <rcc rId="381" sId="1">
    <oc r="J50">
      <v>152</v>
    </oc>
    <nc r="J50"/>
  </rcc>
  <rcc rId="382" sId="1">
    <oc r="I50">
      <v>53.25</v>
    </oc>
    <nc r="I50"/>
  </rcc>
  <rcc rId="383" sId="1">
    <oc r="H50">
      <v>2.25</v>
    </oc>
    <nc r="H50"/>
  </rcc>
  <rcc rId="384" sId="1">
    <oc r="F55">
      <v>100</v>
    </oc>
    <nc r="F55">
      <v>60</v>
    </nc>
  </rcc>
  <rcc rId="385" sId="1">
    <oc r="G55">
      <v>1</v>
    </oc>
    <nc r="G55">
      <v>0.6</v>
    </nc>
  </rcc>
  <rcc rId="386" sId="1">
    <oc r="H55">
      <v>7.1</v>
    </oc>
    <nc r="H55">
      <v>5.3</v>
    </nc>
  </rcc>
  <rcc rId="387" sId="1">
    <oc r="I55">
      <v>5.4</v>
    </oc>
    <nc r="I55">
      <v>4.0999999999999996</v>
    </nc>
  </rcc>
  <rcc rId="388" sId="1">
    <oc r="J55">
      <v>89.5</v>
    </oc>
    <nc r="J55">
      <v>567.1</v>
    </nc>
  </rcc>
  <rcc rId="389" sId="1">
    <oc r="K55">
      <v>1</v>
    </oc>
    <nc r="K55" t="inlineStr">
      <is>
        <t>54-16з</t>
      </is>
    </nc>
  </rcc>
  <rcc rId="390" sId="1">
    <oc r="G56">
      <v>12.4</v>
    </oc>
    <nc r="G56">
      <v>5.0999999999999996</v>
    </nc>
  </rcc>
  <rcc rId="391" sId="1">
    <oc r="H56">
      <v>6.25</v>
    </oc>
    <nc r="H56">
      <v>5.8</v>
    </nc>
  </rcc>
  <rcc rId="392" sId="1">
    <oc r="I56">
      <v>12.9</v>
    </oc>
    <nc r="I56">
      <v>10.8</v>
    </nc>
  </rcc>
  <rcc rId="393" sId="1">
    <oc r="J56">
      <v>117.8</v>
    </oc>
    <nc r="J56">
      <v>115.6</v>
    </nc>
  </rcc>
  <rcc rId="394" sId="1">
    <oc r="K56">
      <v>51</v>
    </oc>
    <nc r="K56" t="inlineStr">
      <is>
        <t>54-10с</t>
      </is>
    </nc>
  </rcc>
  <rcc rId="395" sId="1">
    <oc r="E57" t="inlineStr">
      <is>
        <t>гречка отварная</t>
      </is>
    </oc>
    <nc r="E57" t="inlineStr">
      <is>
        <t>каша гречневая рассыпчатая</t>
      </is>
    </nc>
  </rcc>
  <rcc rId="396" sId="1">
    <oc r="H57">
      <v>6.9</v>
    </oc>
    <nc r="H57">
      <v>6.3</v>
    </nc>
  </rcc>
  <rcc rId="397" sId="1">
    <oc r="J57">
      <v>238.9</v>
    </oc>
    <nc r="J57">
      <v>233.7</v>
    </nc>
  </rcc>
  <rcc rId="398" sId="1">
    <oc r="K57">
      <v>219</v>
    </oc>
    <nc r="K57" t="inlineStr">
      <is>
        <t>54-4г</t>
      </is>
    </nc>
  </rcc>
  <rcc rId="399" sId="1">
    <oc r="E58" t="inlineStr">
      <is>
        <t>рыба,запеченая в сметанном соусе(минтай)</t>
      </is>
    </oc>
    <nc r="E58" t="inlineStr">
      <is>
        <t>рыба,припущенная в молоке(минтай) с соусом красным основ.</t>
      </is>
    </nc>
  </rcc>
  <rcc rId="400" sId="1">
    <oc r="G58">
      <v>18.899999999999999</v>
    </oc>
    <nc r="G58">
      <v>11.2</v>
    </nc>
  </rcc>
  <rcc rId="401" sId="1">
    <oc r="H58">
      <v>25</v>
    </oc>
    <nc r="H58">
      <v>6.5</v>
    </nc>
  </rcc>
  <rcc rId="402" sId="1">
    <oc r="I58">
      <v>5.4</v>
    </oc>
    <nc r="I58">
      <v>4.0999999999999996</v>
    </nc>
  </rcc>
  <rcc rId="403" sId="1">
    <oc r="J58">
      <v>322.8</v>
    </oc>
    <nc r="J58">
      <v>119.4</v>
    </nc>
  </rcc>
  <rcc rId="404" sId="1">
    <oc r="K58">
      <v>172</v>
    </oc>
    <nc r="K58" t="inlineStr">
      <is>
        <t>54-7р</t>
      </is>
    </nc>
  </rcc>
  <rcc rId="405" sId="1">
    <oc r="G59">
      <v>1.4</v>
    </oc>
    <nc r="G59">
      <v>3.9</v>
    </nc>
  </rcc>
  <rcc rId="406" sId="1">
    <oc r="H59">
      <v>4.5999999999999996</v>
    </oc>
    <nc r="H59">
      <v>2.9</v>
    </nc>
  </rcc>
  <rcc rId="407" sId="1">
    <oc r="I59">
      <v>17.399999999999999</v>
    </oc>
    <nc r="I59">
      <v>11.2</v>
    </nc>
  </rcc>
  <rcc rId="408" sId="1">
    <oc r="J59">
      <v>39.299999999999997</v>
    </oc>
    <nc r="J59">
      <v>86</v>
    </nc>
  </rcc>
  <rcc rId="409" sId="1">
    <oc r="K59">
      <v>286</v>
    </oc>
    <nc r="K59" t="inlineStr">
      <is>
        <t>54-23гн</t>
      </is>
    </nc>
  </rcc>
  <rcc rId="410" sId="1">
    <oc r="L60">
      <v>12.12</v>
    </oc>
    <nc r="L60">
      <v>6.06</v>
    </nc>
  </rcc>
  <rcc rId="411" sId="1">
    <nc r="L61">
      <v>6.06</v>
    </nc>
  </rcc>
  <rcc rId="412" sId="1">
    <nc r="K61" t="inlineStr">
      <is>
        <t>пром</t>
      </is>
    </nc>
  </rcc>
  <rcc rId="413" sId="1">
    <nc r="J61">
      <v>93.9</v>
    </nc>
  </rcc>
  <rcc rId="414" sId="1">
    <nc r="I61">
      <v>18.399999999999999</v>
    </nc>
  </rcc>
  <rcc rId="415" sId="1">
    <nc r="H61">
      <v>0.7</v>
    </nc>
  </rcc>
  <rcc rId="416" sId="1">
    <nc r="G61">
      <v>3.7</v>
    </nc>
  </rcc>
  <rcc rId="417" sId="1">
    <nc r="F61">
      <v>55</v>
    </nc>
  </rcc>
  <rcc rId="418" sId="1">
    <nc r="E61" t="inlineStr">
      <is>
        <t>ржаной</t>
      </is>
    </nc>
  </rcc>
  <rcc rId="419" sId="1">
    <oc r="E60" t="inlineStr">
      <is>
        <t>в ассортименте</t>
      </is>
    </oc>
    <nc r="E60" t="inlineStr">
      <is>
        <t>пшеничный</t>
      </is>
    </nc>
  </rcc>
  <rcc rId="420" sId="1">
    <oc r="F60">
      <v>160</v>
    </oc>
    <nc r="F60">
      <v>105</v>
    </nc>
  </rcc>
  <rcc rId="421" sId="1">
    <oc r="G60">
      <v>10.67</v>
    </oc>
    <nc r="G60">
      <v>8</v>
    </nc>
  </rcc>
  <rcc rId="422" sId="1">
    <oc r="H60">
      <v>1.9</v>
    </oc>
    <nc r="H60">
      <v>0.9</v>
    </nc>
  </rcc>
  <rcc rId="423" sId="1">
    <oc r="I60">
      <v>63.5</v>
    </oc>
    <nc r="I60">
      <v>51.6</v>
    </nc>
  </rcc>
  <rcc rId="424" sId="1">
    <oc r="J60">
      <v>311</v>
    </oc>
    <nc r="J60">
      <v>246.1</v>
    </nc>
  </rcc>
  <rcc rId="425" sId="1">
    <oc r="A66">
      <v>1</v>
    </oc>
    <nc r="A66"/>
  </rcc>
  <rcc rId="426" sId="1">
    <oc r="B66">
      <v>5</v>
    </oc>
    <nc r="B66"/>
  </rcc>
  <rcc rId="427" sId="1">
    <oc r="C66" t="inlineStr">
      <is>
        <t>Завтрак</t>
      </is>
    </oc>
    <nc r="C66"/>
  </rcc>
  <rcc rId="428" sId="1">
    <oc r="D66" t="inlineStr">
      <is>
        <t>гор.блюдо</t>
      </is>
    </oc>
    <nc r="D66"/>
  </rcc>
  <rcc rId="429" sId="1">
    <oc r="D68" t="inlineStr">
      <is>
        <t>гор.напиток</t>
      </is>
    </oc>
    <nc r="D68"/>
  </rcc>
  <rcc rId="430" sId="1">
    <oc r="D69" t="inlineStr">
      <is>
        <t>хлеб</t>
      </is>
    </oc>
    <nc r="D69"/>
  </rcc>
  <rcc rId="431" sId="1">
    <oc r="D70" t="inlineStr">
      <is>
        <t>фрукты</t>
      </is>
    </oc>
    <nc r="D70"/>
  </rcc>
  <rcc rId="432" sId="1">
    <oc r="E69" t="inlineStr">
      <is>
        <t>Хлеб в ассортименте</t>
      </is>
    </oc>
    <nc r="E69"/>
  </rcc>
  <rcc rId="433" sId="1">
    <oc r="E68" t="inlineStr">
      <is>
        <t>Чай черный байховый с сахаром</t>
      </is>
    </oc>
    <nc r="E68"/>
  </rcc>
  <rcc rId="434" sId="1">
    <oc r="E66" t="inlineStr">
      <is>
        <t>Каша гречневая молочная</t>
      </is>
    </oc>
    <nc r="E66"/>
  </rcc>
  <rcc rId="435" sId="1">
    <oc r="F66">
      <v>210</v>
    </oc>
    <nc r="F66"/>
  </rcc>
  <rcc rId="436" sId="1">
    <oc r="F68">
      <v>200</v>
    </oc>
    <nc r="F68"/>
  </rcc>
  <rcc rId="437" sId="1">
    <oc r="F69">
      <v>100</v>
    </oc>
    <nc r="F69"/>
  </rcc>
  <rcc rId="438" sId="1">
    <oc r="G69">
      <v>7.75</v>
    </oc>
    <nc r="G69"/>
  </rcc>
  <rcc rId="439" sId="1">
    <oc r="G68">
      <v>1.6</v>
    </oc>
    <nc r="G68"/>
  </rcc>
  <rcc rId="440" sId="1">
    <oc r="G66">
      <v>8.8000000000000007</v>
    </oc>
    <nc r="G66"/>
  </rcc>
  <rcc rId="441" sId="1">
    <oc r="H66">
      <v>12.8</v>
    </oc>
    <nc r="H66"/>
  </rcc>
  <rcc rId="442" sId="1">
    <oc r="H68">
      <v>1.5</v>
    </oc>
    <nc r="H68"/>
  </rcc>
  <rcc rId="443" sId="1">
    <oc r="H69">
      <v>2.25</v>
    </oc>
    <nc r="H69"/>
  </rcc>
  <rcc rId="444" sId="1">
    <oc r="I69">
      <v>53.25</v>
    </oc>
    <nc r="I69"/>
  </rcc>
  <rcc rId="445" sId="1">
    <oc r="I68">
      <v>8.6</v>
    </oc>
    <nc r="I68"/>
  </rcc>
  <rcc rId="446" sId="1">
    <oc r="I66">
      <v>40.1</v>
    </oc>
    <nc r="I66"/>
  </rcc>
  <rcc rId="447" sId="1">
    <oc r="J66">
      <v>310.89999999999998</v>
    </oc>
    <nc r="J66"/>
  </rcc>
  <rcc rId="448" sId="1">
    <oc r="K66">
      <v>52</v>
    </oc>
    <nc r="K66"/>
  </rcc>
  <rcc rId="449" sId="1">
    <oc r="L66">
      <v>26.58</v>
    </oc>
    <nc r="L66"/>
  </rcc>
  <rcc rId="450" sId="1">
    <oc r="L68">
      <v>1.3</v>
    </oc>
    <nc r="L68"/>
  </rcc>
  <rcc rId="451" sId="1">
    <oc r="K68">
      <v>300</v>
    </oc>
    <nc r="K68"/>
  </rcc>
  <rcc rId="452" sId="1">
    <oc r="J68">
      <v>53.5</v>
    </oc>
    <nc r="J68"/>
  </rcc>
  <rcc rId="453" sId="1">
    <oc r="J69">
      <v>152</v>
    </oc>
    <nc r="J69"/>
  </rcc>
  <rcc rId="454" sId="1">
    <oc r="K69" t="inlineStr">
      <is>
        <t>пром</t>
      </is>
    </oc>
    <nc r="K69"/>
  </rcc>
  <rcc rId="455" sId="1">
    <oc r="L69">
      <v>12.12</v>
    </oc>
    <nc r="L69"/>
  </rcc>
  <rcc rId="456" sId="1">
    <oc r="G76">
      <v>27.2</v>
    </oc>
    <nc r="G76">
      <v>15.3</v>
    </nc>
  </rcc>
  <rcc rId="457" sId="1">
    <oc r="H76">
      <v>8.1</v>
    </oc>
    <nc r="H76">
      <v>14.7</v>
    </nc>
  </rcc>
  <rcc rId="458" sId="1">
    <oc r="I76">
      <v>33.200000000000003</v>
    </oc>
    <nc r="I76">
      <v>38.6</v>
    </nc>
  </rcc>
  <rcc rId="459" sId="1">
    <oc r="J76">
      <v>314.60000000000002</v>
    </oc>
    <nc r="J76">
      <v>348.2</v>
    </nc>
  </rcc>
  <rcc rId="460" sId="1">
    <oc r="K76">
      <v>193</v>
    </oc>
    <nc r="K76" t="inlineStr">
      <is>
        <t>54-11м</t>
      </is>
    </nc>
  </rcc>
  <rcc rId="461" sId="1">
    <oc r="E76" t="inlineStr">
      <is>
        <t xml:space="preserve">Плов </t>
      </is>
    </oc>
    <nc r="E76" t="inlineStr">
      <is>
        <t>плов из отварной говядины</t>
      </is>
    </nc>
  </rcc>
  <rcc rId="462" sId="1">
    <oc r="G78">
      <v>0.67</v>
    </oc>
    <nc r="G78">
      <v>0.5</v>
    </nc>
  </rcc>
  <rcc rId="463" sId="1">
    <oc r="H78">
      <v>0.9</v>
    </oc>
    <nc r="H78">
      <v>0</v>
    </nc>
  </rcc>
  <rcc rId="464" sId="1">
    <oc r="I78">
      <v>22.7</v>
    </oc>
    <nc r="I78">
      <v>19.8</v>
    </nc>
  </rcc>
  <rcc rId="465" sId="1">
    <oc r="J78">
      <v>93.2</v>
    </oc>
    <nc r="J78">
      <v>81</v>
    </nc>
  </rcc>
  <rcc rId="466" sId="1">
    <oc r="K78">
      <v>283</v>
    </oc>
    <nc r="K78" t="inlineStr">
      <is>
        <t>54-51хн</t>
      </is>
    </nc>
  </rcc>
  <rcc rId="467" sId="1">
    <oc r="E79" t="inlineStr">
      <is>
        <t>в ассортименте</t>
      </is>
    </oc>
    <nc r="E79" t="inlineStr">
      <is>
        <t>пшеничный</t>
      </is>
    </nc>
  </rcc>
  <rcc rId="468" sId="1">
    <nc r="E80" t="inlineStr">
      <is>
        <t>ржаной</t>
      </is>
    </nc>
  </rcc>
  <rcc rId="469" sId="1">
    <oc r="F79">
      <v>160</v>
    </oc>
    <nc r="F79">
      <v>105</v>
    </nc>
  </rcc>
  <rcc rId="470" sId="1">
    <oc r="G79">
      <v>10.67</v>
    </oc>
    <nc r="G79">
      <v>8</v>
    </nc>
  </rcc>
  <rcc rId="471" sId="1">
    <oc r="H79">
      <v>1.9</v>
    </oc>
    <nc r="H79">
      <v>0.9</v>
    </nc>
  </rcc>
  <rcc rId="472" sId="1">
    <oc r="I79">
      <v>63.5</v>
    </oc>
    <nc r="I79">
      <v>51.6</v>
    </nc>
  </rcc>
  <rcc rId="473" sId="1">
    <oc r="J79">
      <v>311</v>
    </oc>
    <nc r="J79">
      <v>246.1</v>
    </nc>
  </rcc>
  <rcc rId="474" sId="1">
    <nc r="K80" t="inlineStr">
      <is>
        <t>пром</t>
      </is>
    </nc>
  </rcc>
  <rcc rId="475" sId="1">
    <nc r="L80">
      <v>6.06</v>
    </nc>
  </rcc>
  <rcc rId="476" sId="1">
    <oc r="L79">
      <v>12.12</v>
    </oc>
    <nc r="L79">
      <v>6.06</v>
    </nc>
  </rcc>
  <rcc rId="477" sId="1">
    <nc r="J80">
      <v>93.9</v>
    </nc>
  </rcc>
  <rcc rId="478" sId="1">
    <nc r="I80">
      <v>18.399999999999999</v>
    </nc>
  </rcc>
  <rcc rId="479" sId="1">
    <nc r="H80">
      <v>0.7</v>
    </nc>
  </rcc>
  <rcc rId="480" sId="1">
    <nc r="G80">
      <v>3.7</v>
    </nc>
  </rcc>
  <rcc rId="481" sId="1">
    <nc r="F80">
      <v>55</v>
    </nc>
  </rcc>
  <rcc rId="482" sId="1">
    <oc r="A85">
      <v>2</v>
    </oc>
    <nc r="A85"/>
  </rcc>
  <rcc rId="483" sId="1">
    <oc r="B85">
      <v>1</v>
    </oc>
    <nc r="B85"/>
  </rcc>
  <rcc rId="484" sId="1">
    <oc r="C85" t="inlineStr">
      <is>
        <t>Завтрак</t>
      </is>
    </oc>
    <nc r="C85"/>
  </rcc>
  <rcc rId="485" sId="1">
    <oc r="D85" t="inlineStr">
      <is>
        <t>гор.блюдо</t>
      </is>
    </oc>
    <nc r="D85"/>
  </rcc>
  <rcc rId="486" sId="1">
    <oc r="D87" t="inlineStr">
      <is>
        <t>гор.напиток</t>
      </is>
    </oc>
    <nc r="D87"/>
  </rcc>
  <rcc rId="487" sId="1">
    <oc r="D88" t="inlineStr">
      <is>
        <t>хлеб</t>
      </is>
    </oc>
    <nc r="D88"/>
  </rcc>
  <rcc rId="488" sId="1">
    <oc r="D89" t="inlineStr">
      <is>
        <t>фрукты</t>
      </is>
    </oc>
    <nc r="D89"/>
  </rcc>
  <rcc rId="489" sId="1">
    <oc r="E88" t="inlineStr">
      <is>
        <t>Хлеб в ассортименте</t>
      </is>
    </oc>
    <nc r="E88"/>
  </rcc>
  <rcc rId="490" sId="1">
    <oc r="E87" t="inlineStr">
      <is>
        <t>Кофейный напиток</t>
      </is>
    </oc>
    <nc r="E87"/>
  </rcc>
  <rcc rId="491" sId="1">
    <oc r="E85" t="inlineStr">
      <is>
        <t>Омлет</t>
      </is>
    </oc>
    <nc r="E85"/>
  </rcc>
  <rcc rId="492" sId="1">
    <oc r="F85">
      <v>200</v>
    </oc>
    <nc r="F85"/>
  </rcc>
  <rcc rId="493" sId="1">
    <oc r="F87">
      <v>200</v>
    </oc>
    <nc r="F87"/>
  </rcc>
  <rcc rId="494" sId="1">
    <oc r="F88">
      <v>100</v>
    </oc>
    <nc r="F88"/>
  </rcc>
  <rcc rId="495" sId="1">
    <oc r="G88">
      <v>7.75</v>
    </oc>
    <nc r="G88"/>
  </rcc>
  <rcc rId="496" sId="1">
    <oc r="G87">
      <v>4.7</v>
    </oc>
    <nc r="G87"/>
  </rcc>
  <rcc rId="497" sId="1">
    <oc r="G85">
      <v>12.9</v>
    </oc>
    <nc r="G85"/>
  </rcc>
  <rcc rId="498" sId="1">
    <oc r="H85">
      <v>15.3</v>
    </oc>
    <nc r="H85"/>
  </rcc>
  <rcc rId="499" sId="1">
    <oc r="H87">
      <v>4.3</v>
    </oc>
    <nc r="H87"/>
  </rcc>
  <rcc rId="500" sId="1">
    <oc r="H88">
      <v>2.25</v>
    </oc>
    <nc r="H88"/>
  </rcc>
  <rcc rId="501" sId="1">
    <oc r="I88">
      <v>53.25</v>
    </oc>
    <nc r="I88"/>
  </rcc>
  <rcc rId="502" sId="1">
    <oc r="I87">
      <v>12.4</v>
    </oc>
    <nc r="I87"/>
  </rcc>
  <rcc rId="503" sId="1">
    <oc r="I85">
      <v>6.3</v>
    </oc>
    <nc r="I85"/>
  </rcc>
  <rcc rId="504" sId="1">
    <oc r="J85">
      <v>214</v>
    </oc>
    <nc r="J85"/>
  </rcc>
  <rcc rId="505" sId="1">
    <oc r="J87">
      <v>107.2</v>
    </oc>
    <nc r="J87"/>
  </rcc>
  <rcc rId="506" sId="1">
    <oc r="J88">
      <v>152</v>
    </oc>
    <nc r="J88"/>
  </rcc>
  <rcc rId="507" sId="1">
    <oc r="K88" t="inlineStr">
      <is>
        <t>пром</t>
      </is>
    </oc>
    <nc r="K88"/>
  </rcc>
  <rcc rId="508" sId="1">
    <oc r="K87">
      <v>286</v>
    </oc>
    <nc r="K87"/>
  </rcc>
  <rcc rId="509" sId="1">
    <oc r="K85">
      <v>132</v>
    </oc>
    <nc r="K85"/>
  </rcc>
  <rcc rId="510" sId="1">
    <oc r="L85">
      <v>25.76</v>
    </oc>
    <nc r="L85"/>
  </rcc>
  <rcc rId="511" sId="1">
    <oc r="L87">
      <v>2.12</v>
    </oc>
    <nc r="L87"/>
  </rcc>
  <rcc rId="512" sId="1">
    <oc r="L88">
      <v>12.12</v>
    </oc>
    <nc r="L88"/>
  </rcc>
  <rcc rId="513" sId="1">
    <oc r="F93">
      <v>100</v>
    </oc>
    <nc r="F93">
      <v>60</v>
    </nc>
  </rcc>
  <rcc rId="514" sId="1">
    <oc r="G93">
      <v>1.43</v>
    </oc>
    <nc r="G93">
      <v>0.8</v>
    </nc>
  </rcc>
  <rcc rId="515" sId="1">
    <oc r="H93">
      <v>5.09</v>
    </oc>
    <nc r="H93">
      <v>2.7</v>
    </nc>
  </rcc>
  <rcc rId="516" sId="1">
    <oc r="I93">
      <v>9.5</v>
    </oc>
    <nc r="I93">
      <v>4.5999999999999996</v>
    </nc>
  </rcc>
  <rcc rId="517" sId="1">
    <oc r="J93">
      <v>73.39</v>
    </oc>
    <nc r="J93">
      <v>45.6</v>
    </nc>
  </rcc>
  <rcc rId="518" sId="1">
    <oc r="K93">
      <v>23</v>
    </oc>
    <nc r="K93" t="inlineStr">
      <is>
        <t>54-13з</t>
      </is>
    </nc>
  </rcc>
  <rcc rId="519" sId="1">
    <oc r="E93" t="inlineStr">
      <is>
        <t>Салат со свёклой</t>
      </is>
    </oc>
    <nc r="E93" t="inlineStr">
      <is>
        <t>Салат из свеклы отварной</t>
      </is>
    </nc>
  </rcc>
  <rcc rId="520" sId="1">
    <oc r="E94" t="inlineStr">
      <is>
        <t>Суп с макаронными изделиями на мясном</t>
      </is>
    </oc>
    <nc r="E94" t="inlineStr">
      <is>
        <t>Суп картофельный с макаронными изделиями</t>
      </is>
    </nc>
  </rcc>
  <rcc rId="521" sId="1">
    <oc r="G94">
      <v>3.75</v>
    </oc>
    <nc r="G94">
      <v>5.2</v>
    </nc>
  </rcc>
  <rcc rId="522" sId="1">
    <oc r="H94">
      <v>2.4500000000000002</v>
    </oc>
    <nc r="H94">
      <v>2.8</v>
    </nc>
  </rcc>
  <rcc rId="523" sId="1">
    <oc r="I94">
      <v>18.100000000000001</v>
    </oc>
    <nc r="I94">
      <v>18.5</v>
    </nc>
  </rcc>
  <rcc rId="524" sId="1">
    <oc r="K94">
      <v>47</v>
    </oc>
    <nc r="K94" t="inlineStr">
      <is>
        <t>54-7с</t>
      </is>
    </nc>
  </rcc>
  <rcc rId="525" sId="1">
    <oc r="G95">
      <v>3.6</v>
    </oc>
    <nc r="G95">
      <v>3.7</v>
    </nc>
  </rcc>
  <rcc rId="526" sId="1">
    <oc r="H95">
      <v>5.4</v>
    </oc>
    <nc r="H95">
      <v>4.8</v>
    </nc>
  </rcc>
  <rcc rId="527" sId="1">
    <oc r="I95">
      <v>36.4</v>
    </oc>
    <nc r="I95">
      <v>36.5</v>
    </nc>
  </rcc>
  <rcc rId="528" sId="1">
    <oc r="J95">
      <v>208.7</v>
    </oc>
    <nc r="J95">
      <v>203.5</v>
    </nc>
  </rcc>
  <rcc rId="529" sId="1">
    <oc r="K95">
      <v>172</v>
    </oc>
    <nc r="K95" t="inlineStr">
      <is>
        <t>54-6г</t>
      </is>
    </nc>
  </rcc>
  <rcc rId="530" sId="1" odxf="1" dxf="1">
    <oc r="E96" t="inlineStr">
      <is>
        <t>Рыба ,запеченная в сметанном соусе (горбуша)</t>
      </is>
    </oc>
    <nc r="E96" t="inlineStr">
      <is>
        <t>рыба,припущенная в молоке(минтай) с соусом красным основ.</t>
      </is>
    </nc>
    <odxf>
      <font>
        <color indexed="8"/>
      </font>
      <border outline="0">
        <top/>
      </border>
    </odxf>
    <ndxf>
      <font>
        <sz val="11"/>
        <color theme="1"/>
        <name val="Calibri"/>
        <scheme val="minor"/>
      </font>
      <border outline="0">
        <top style="thin">
          <color auto="1"/>
        </top>
      </border>
    </ndxf>
  </rcc>
  <rcc rId="531" sId="1">
    <oc r="F96">
      <v>80</v>
    </oc>
    <nc r="F96">
      <v>100</v>
    </nc>
  </rcc>
  <rcc rId="532" sId="1">
    <oc r="G96">
      <v>15.1</v>
    </oc>
    <nc r="G96">
      <v>11.2</v>
    </nc>
  </rcc>
  <rcc rId="533" sId="1">
    <oc r="H96">
      <v>20</v>
    </oc>
    <nc r="H96">
      <v>6.5</v>
    </nc>
  </rcc>
  <rcc rId="534" sId="1">
    <oc r="I96">
      <v>4.3</v>
    </oc>
    <nc r="I96">
      <v>4.0999999999999996</v>
    </nc>
  </rcc>
  <rcc rId="535" sId="1">
    <oc r="J96">
      <v>258.2</v>
    </oc>
    <nc r="J96">
      <v>119.4</v>
    </nc>
  </rcc>
  <rcc rId="536" sId="1">
    <oc r="K96">
      <v>172</v>
    </oc>
    <nc r="K96" t="inlineStr">
      <is>
        <t>54-7р</t>
      </is>
    </nc>
  </rcc>
  <rcc rId="537" sId="1">
    <oc r="L96">
      <v>34.450000000000003</v>
    </oc>
    <nc r="L96">
      <v>23.96</v>
    </nc>
  </rcc>
  <rcc rId="538" sId="1">
    <oc r="E98" t="inlineStr">
      <is>
        <t>в ассортименте</t>
      </is>
    </oc>
    <nc r="E98" t="inlineStr">
      <is>
        <t>пшеничный</t>
      </is>
    </nc>
  </rcc>
  <rcc rId="539" sId="1">
    <oc r="F98">
      <v>160</v>
    </oc>
    <nc r="F98">
      <v>105</v>
    </nc>
  </rcc>
  <rcc rId="540" sId="1">
    <oc r="G98">
      <v>10.67</v>
    </oc>
    <nc r="G98">
      <v>8</v>
    </nc>
  </rcc>
  <rcc rId="541" sId="1">
    <oc r="H98">
      <v>1.9</v>
    </oc>
    <nc r="H98">
      <v>0.9</v>
    </nc>
  </rcc>
  <rcc rId="542" sId="1">
    <oc r="I98">
      <v>63.5</v>
    </oc>
    <nc r="I98">
      <v>51.6</v>
    </nc>
  </rcc>
  <rcc rId="543" sId="1">
    <oc r="J98">
      <v>311</v>
    </oc>
    <nc r="J98">
      <v>246.1</v>
    </nc>
  </rcc>
  <rcc rId="544" sId="1">
    <oc r="L98">
      <v>12.12</v>
    </oc>
    <nc r="L98">
      <v>6.06</v>
    </nc>
  </rcc>
  <rcc rId="545" sId="1">
    <nc r="E99" t="inlineStr">
      <is>
        <t>ржаной</t>
      </is>
    </nc>
  </rcc>
  <rcc rId="546" sId="1">
    <nc r="F99">
      <v>55</v>
    </nc>
  </rcc>
  <rcc rId="547" sId="1">
    <nc r="G99">
      <v>3.7</v>
    </nc>
  </rcc>
  <rcc rId="548" sId="1">
    <nc r="H99">
      <v>0.7</v>
    </nc>
  </rcc>
  <rcc rId="549" sId="1">
    <nc r="I99">
      <v>18.399999999999999</v>
    </nc>
  </rcc>
  <rcc rId="550" sId="1">
    <nc r="J99">
      <v>93.9</v>
    </nc>
  </rcc>
  <rcc rId="551" sId="1">
    <nc r="K99" t="inlineStr">
      <is>
        <t>пром</t>
      </is>
    </nc>
  </rcc>
  <rcc rId="552" sId="1">
    <nc r="L99">
      <v>6.06</v>
    </nc>
  </rcc>
  <rcc rId="553" sId="1">
    <oc r="A104">
      <v>2</v>
    </oc>
    <nc r="A104"/>
  </rcc>
  <rcc rId="554" sId="1">
    <oc r="B104">
      <v>2</v>
    </oc>
    <nc r="B104"/>
  </rcc>
  <rcc rId="555" sId="1">
    <oc r="C104" t="inlineStr">
      <is>
        <t>Завтрак</t>
      </is>
    </oc>
    <nc r="C104"/>
  </rcc>
  <rcc rId="556" sId="1">
    <oc r="D104" t="inlineStr">
      <is>
        <t>гор.блюдо</t>
      </is>
    </oc>
    <nc r="D104"/>
  </rcc>
  <rcc rId="557" sId="1">
    <oc r="D106" t="inlineStr">
      <is>
        <t>гор.напиток</t>
      </is>
    </oc>
    <nc r="D106"/>
  </rcc>
  <rcc rId="558" sId="1">
    <oc r="D107" t="inlineStr">
      <is>
        <t>хлеб</t>
      </is>
    </oc>
    <nc r="D107"/>
  </rcc>
  <rcc rId="559" sId="1">
    <oc r="D108" t="inlineStr">
      <is>
        <t>фрукты</t>
      </is>
    </oc>
    <nc r="D108"/>
  </rcc>
  <rcc rId="560" sId="1">
    <oc r="E107" t="inlineStr">
      <is>
        <t>Хлеб в ассортименте</t>
      </is>
    </oc>
    <nc r="E107"/>
  </rcc>
  <rcc rId="561" sId="1">
    <oc r="E106" t="inlineStr">
      <is>
        <t>чай черный байховый с лимоном</t>
      </is>
    </oc>
    <nc r="E106"/>
  </rcc>
  <rcc rId="562" sId="1">
    <oc r="E104" t="inlineStr">
      <is>
        <t>каша вязкая молочная пшеничная</t>
      </is>
    </oc>
    <nc r="E104"/>
  </rcc>
  <rcc rId="563" sId="1">
    <oc r="F104">
      <v>200</v>
    </oc>
    <nc r="F104"/>
  </rcc>
  <rcc rId="564" sId="1">
    <oc r="G104">
      <v>8.76</v>
    </oc>
    <nc r="G104"/>
  </rcc>
  <rcc rId="565" sId="1">
    <oc r="H104">
      <v>8.56</v>
    </oc>
    <nc r="H104"/>
  </rcc>
  <rcc rId="566" sId="1">
    <oc r="I104">
      <v>52.18</v>
    </oc>
    <nc r="I104"/>
  </rcc>
  <rcc rId="567" sId="1">
    <oc r="J104">
      <v>312.54000000000002</v>
    </oc>
    <nc r="J104"/>
  </rcc>
  <rcc rId="568" sId="1">
    <oc r="K104">
      <v>222</v>
    </oc>
    <nc r="K104"/>
  </rcc>
  <rcc rId="569" sId="1">
    <oc r="L104">
      <v>22.98</v>
    </oc>
    <nc r="L104"/>
  </rcc>
  <rcc rId="570" sId="1">
    <oc r="L106">
      <v>4.9000000000000004</v>
    </oc>
    <nc r="L106"/>
  </rcc>
  <rcc rId="571" sId="1">
    <oc r="K106">
      <v>294</v>
    </oc>
    <nc r="K106"/>
  </rcc>
  <rcc rId="572" sId="1">
    <oc r="J106">
      <v>37.9</v>
    </oc>
    <nc r="J106"/>
  </rcc>
  <rcc rId="573" sId="1">
    <oc r="I106">
      <v>9</v>
    </oc>
    <nc r="I106"/>
  </rcc>
  <rcc rId="574" sId="1">
    <oc r="H106">
      <v>0.1</v>
    </oc>
    <nc r="H106"/>
  </rcc>
  <rcc rId="575" sId="1">
    <oc r="G106">
      <v>0.3</v>
    </oc>
    <nc r="G106"/>
  </rcc>
  <rcc rId="576" sId="1">
    <oc r="F106">
      <v>200</v>
    </oc>
    <nc r="F106"/>
  </rcc>
  <rcc rId="577" sId="1">
    <oc r="F107">
      <v>100</v>
    </oc>
    <nc r="F107"/>
  </rcc>
  <rcc rId="578" sId="1">
    <oc r="G107">
      <v>7.75</v>
    </oc>
    <nc r="G107"/>
  </rcc>
  <rcc rId="579" sId="1">
    <oc r="H107">
      <v>2.25</v>
    </oc>
    <nc r="H107"/>
  </rcc>
  <rcc rId="580" sId="1">
    <oc r="I107">
      <v>53.25</v>
    </oc>
    <nc r="I107"/>
  </rcc>
  <rcc rId="581" sId="1">
    <oc r="J107">
      <v>152</v>
    </oc>
    <nc r="J107"/>
  </rcc>
  <rcc rId="582" sId="1">
    <oc r="K107" t="inlineStr">
      <is>
        <t>пром</t>
      </is>
    </oc>
    <nc r="K107"/>
  </rcc>
  <rcc rId="583" sId="1">
    <oc r="L107">
      <v>12.12</v>
    </oc>
    <nc r="L107"/>
  </rcc>
  <rcc rId="584" sId="1" odxf="1" dxf="1">
    <oc r="E114" t="inlineStr">
      <is>
        <t>Картофельное пюре</t>
      </is>
    </oc>
    <nc r="E114" t="inlineStr">
      <is>
        <t>Картофельное пюре с соусом красным основным</t>
      </is>
    </nc>
    <odxf>
      <font>
        <color indexed="8"/>
      </font>
    </odxf>
    <ndxf>
      <font>
        <sz val="11"/>
        <color theme="1"/>
        <name val="Calibri"/>
        <scheme val="minor"/>
      </font>
    </ndxf>
  </rcc>
  <rcc rId="585" sId="1" odxf="1" dxf="1" numFmtId="4">
    <oc r="F114">
      <v>150</v>
    </oc>
    <nc r="F114">
      <v>170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fill>
        <patternFill>
          <bgColor indexed="26"/>
        </patternFill>
      </fill>
      <alignment horizontal="general" vertical="bottom" wrapText="0" readingOrder="0"/>
      <border outline="0">
        <top style="medium">
          <color auto="1"/>
        </top>
      </border>
    </ndxf>
  </rcc>
  <rcc rId="586" sId="1" odxf="1" dxf="1" numFmtId="4">
    <oc r="G114">
      <v>3.1</v>
    </oc>
    <nc r="G114">
      <v>3.8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2" formatCode="0.00"/>
      <fill>
        <patternFill>
          <bgColor indexed="26"/>
        </patternFill>
      </fill>
      <alignment horizontal="general" vertical="bottom" wrapText="0" readingOrder="0"/>
      <border outline="0">
        <top/>
      </border>
    </ndxf>
  </rcc>
  <rcc rId="587" sId="1" odxf="1" dxf="1" numFmtId="4">
    <oc r="H114">
      <v>6.1</v>
    </oc>
    <nc r="H114">
      <v>5.8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2" formatCode="0.00"/>
      <fill>
        <patternFill>
          <bgColor indexed="26"/>
        </patternFill>
      </fill>
      <alignment horizontal="general" vertical="bottom" wrapText="0" readingOrder="0"/>
      <border outline="0">
        <top/>
      </border>
    </ndxf>
  </rcc>
  <rcc rId="588" sId="1" odxf="1" dxf="1" numFmtId="4">
    <oc r="I114">
      <v>19.8</v>
    </oc>
    <nc r="I114">
      <v>21.6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64" formatCode="0.0"/>
      <fill>
        <patternFill>
          <bgColor indexed="26"/>
        </patternFill>
      </fill>
      <alignment horizontal="general" vertical="bottom" wrapText="0" readingOrder="0"/>
      <border outline="0">
        <top/>
      </border>
    </ndxf>
  </rcc>
  <rcc rId="589" sId="1" odxf="1" dxf="1" numFmtId="4">
    <oc r="J114">
      <v>145.80000000000001</v>
    </oc>
    <nc r="J114">
      <v>153.5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vertical="top" wrapText="1" readingOrder="0"/>
      <border outline="0">
        <right style="thin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numFmt numFmtId="164" formatCode="0.0"/>
      <fill>
        <patternFill>
          <bgColor indexed="26"/>
        </patternFill>
      </fill>
      <alignment horizontal="general" vertical="bottom" wrapText="0" readingOrder="0"/>
      <border outline="0">
        <right style="medium">
          <color indexed="64"/>
        </right>
        <top/>
      </border>
    </ndxf>
  </rcc>
  <rcc rId="590" sId="1" odxf="1" dxf="1">
    <oc r="K114">
      <v>241</v>
    </oc>
    <nc r="K114" t="inlineStr">
      <is>
        <t>54-11г</t>
      </is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vertical="top" wrapText="1" readingOrder="0"/>
      <border outline="0">
        <right style="medium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fill>
        <patternFill>
          <bgColor indexed="26"/>
        </patternFill>
      </fill>
      <alignment horizontal="general" vertical="bottom" wrapText="0" readingOrder="0"/>
      <border outline="0">
        <right style="thin">
          <color auto="1"/>
        </right>
        <top/>
      </border>
    </ndxf>
  </rcc>
  <rcc rId="591" sId="1" odxf="1" dxf="1" numFmtId="4">
    <oc r="L114">
      <v>4.6900000000000004</v>
    </oc>
    <nc r="L114">
      <v>5.85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vertical="top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2" formatCode="0.00"/>
      <fill>
        <patternFill>
          <bgColor indexed="26"/>
        </patternFill>
      </fill>
      <alignment horizontal="general" vertical="bottom" wrapText="0" readingOrder="0"/>
      <border outline="0">
        <top/>
      </border>
    </ndxf>
  </rcc>
  <rcc rId="592" sId="1">
    <oc r="E115" t="inlineStr">
      <is>
        <t xml:space="preserve">Гуляш </t>
      </is>
    </oc>
    <nc r="E115" t="inlineStr">
      <is>
        <t>Гуляш  из говядины</t>
      </is>
    </nc>
  </rcc>
  <rcc rId="593" sId="1">
    <oc r="F115">
      <v>80</v>
    </oc>
    <nc r="F115">
      <v>90</v>
    </nc>
  </rcc>
  <rcc rId="594" sId="1">
    <oc r="K115">
      <v>180</v>
    </oc>
    <nc r="K115" t="inlineStr">
      <is>
        <t>54-2м</t>
      </is>
    </nc>
  </rcc>
  <rcc rId="595" sId="1">
    <nc r="G116">
      <v>0.2</v>
    </nc>
  </rcc>
  <rcc rId="596" sId="1">
    <nc r="H116">
      <v>0</v>
    </nc>
  </rcc>
  <rcc rId="597" sId="1">
    <oc r="I116">
      <v>11.28</v>
    </oc>
    <nc r="I116">
      <v>6.4</v>
    </nc>
  </rcc>
  <rcc rId="598" sId="1">
    <oc r="J116">
      <v>45.12</v>
    </oc>
    <nc r="J116">
      <v>26.8</v>
    </nc>
  </rcc>
  <rcc rId="599" sId="1">
    <oc r="K116">
      <v>300</v>
    </oc>
    <nc r="K116" t="inlineStr">
      <is>
        <t>54-2гн</t>
      </is>
    </nc>
  </rcc>
  <rcc rId="600" sId="1">
    <oc r="E117" t="inlineStr">
      <is>
        <t>в ассортименте</t>
      </is>
    </oc>
    <nc r="E117" t="inlineStr">
      <is>
        <t>пшеничный</t>
      </is>
    </nc>
  </rcc>
  <rcc rId="601" sId="1">
    <oc r="F117">
      <v>160</v>
    </oc>
    <nc r="F117">
      <v>105</v>
    </nc>
  </rcc>
  <rcc rId="602" sId="1">
    <oc r="G117">
      <v>10.67</v>
    </oc>
    <nc r="G117">
      <v>8</v>
    </nc>
  </rcc>
  <rcc rId="603" sId="1">
    <oc r="H117">
      <v>1.9</v>
    </oc>
    <nc r="H117">
      <v>0.9</v>
    </nc>
  </rcc>
  <rcc rId="604" sId="1">
    <oc r="I117">
      <v>63.5</v>
    </oc>
    <nc r="I117">
      <v>51.6</v>
    </nc>
  </rcc>
  <rcc rId="605" sId="1">
    <oc r="J117">
      <v>311</v>
    </oc>
    <nc r="J117">
      <v>246.1</v>
    </nc>
  </rcc>
  <rcc rId="606" sId="1">
    <oc r="L117">
      <v>12.12</v>
    </oc>
    <nc r="L117">
      <v>6.06</v>
    </nc>
  </rcc>
  <rcc rId="607" sId="1">
    <nc r="E118" t="inlineStr">
      <is>
        <t>ржаной</t>
      </is>
    </nc>
  </rcc>
  <rcc rId="608" sId="1">
    <nc r="F118">
      <v>55</v>
    </nc>
  </rcc>
  <rcc rId="609" sId="1">
    <nc r="G118">
      <v>3.7</v>
    </nc>
  </rcc>
  <rcc rId="610" sId="1">
    <nc r="H118">
      <v>0.7</v>
    </nc>
  </rcc>
  <rcc rId="611" sId="1">
    <nc r="I118">
      <v>18.399999999999999</v>
    </nc>
  </rcc>
  <rcc rId="612" sId="1">
    <nc r="J118">
      <v>93.9</v>
    </nc>
  </rcc>
  <rcc rId="613" sId="1">
    <nc r="K118" t="inlineStr">
      <is>
        <t>пром</t>
      </is>
    </nc>
  </rcc>
  <rcc rId="614" sId="1">
    <nc r="L118">
      <v>6.06</v>
    </nc>
  </rcc>
  <rcc rId="615" sId="1">
    <oc r="L94">
      <v>7.6</v>
    </oc>
    <nc r="L94">
      <v>12.8</v>
    </nc>
  </rcc>
  <rcc rId="616" sId="1">
    <oc r="L97">
      <v>5.0999999999999996</v>
    </oc>
    <nc r="L97">
      <v>10.39</v>
    </nc>
  </rcc>
  <rcc rId="617" sId="1">
    <oc r="E97" t="inlineStr">
      <is>
        <t>Кисель фруктово-ягодный</t>
      </is>
    </oc>
    <nc r="E97" t="inlineStr">
      <is>
        <t>чай с лимоном и сахаром</t>
      </is>
    </nc>
  </rcc>
  <rcc rId="618" sId="1">
    <oc r="G97">
      <v>0.4</v>
    </oc>
    <nc r="G97">
      <v>0.2</v>
    </nc>
  </rcc>
  <rcc rId="619" sId="1">
    <oc r="I97">
      <v>14.4</v>
    </oc>
    <nc r="I97">
      <v>6.6</v>
    </nc>
  </rcc>
  <rcc rId="620" sId="1">
    <oc r="J97">
      <v>60</v>
    </oc>
    <nc r="J97">
      <v>27.9</v>
    </nc>
  </rcc>
  <rcc rId="621" sId="1">
    <oc r="K97">
      <v>274</v>
    </oc>
    <nc r="K97" t="inlineStr">
      <is>
        <t>54-3гн</t>
      </is>
    </nc>
  </rcc>
  <rcc rId="622" sId="1">
    <oc r="L115">
      <v>49.4</v>
    </oc>
    <nc r="L115">
      <v>48.24</v>
    </nc>
  </rcc>
  <rcc rId="623" sId="1">
    <oc r="A123">
      <v>2</v>
    </oc>
    <nc r="A123"/>
  </rcc>
  <rcc rId="624" sId="1">
    <oc r="B123">
      <v>3</v>
    </oc>
    <nc r="B123"/>
  </rcc>
  <rcc rId="625" sId="1">
    <oc r="C123" t="inlineStr">
      <is>
        <t>Завтрак</t>
      </is>
    </oc>
    <nc r="C123"/>
  </rcc>
  <rcc rId="626" sId="1">
    <oc r="D123" t="inlineStr">
      <is>
        <t>гор.блюдо</t>
      </is>
    </oc>
    <nc r="D123"/>
  </rcc>
  <rcc rId="627" sId="1">
    <oc r="D125" t="inlineStr">
      <is>
        <t>гор.напиток</t>
      </is>
    </oc>
    <nc r="D125"/>
  </rcc>
  <rcc rId="628" sId="1">
    <oc r="D126" t="inlineStr">
      <is>
        <t>хлеб</t>
      </is>
    </oc>
    <nc r="D126"/>
  </rcc>
  <rcc rId="629" sId="1">
    <oc r="D127" t="inlineStr">
      <is>
        <t>фрукты</t>
      </is>
    </oc>
    <nc r="D127"/>
  </rcc>
  <rcc rId="630" sId="1">
    <oc r="E126" t="inlineStr">
      <is>
        <t>Хлеб в ассортименте</t>
      </is>
    </oc>
    <nc r="E126"/>
  </rcc>
  <rcc rId="631" sId="1">
    <oc r="E125" t="inlineStr">
      <is>
        <t>чай черный байховый с сахаром</t>
      </is>
    </oc>
    <nc r="E125"/>
  </rcc>
  <rcc rId="632" sId="1">
    <oc r="E124" t="inlineStr">
      <is>
        <t>повидло</t>
      </is>
    </oc>
    <nc r="E124"/>
  </rcc>
  <rcc rId="633" sId="1">
    <oc r="E123" t="inlineStr">
      <is>
        <t>сырники</t>
      </is>
    </oc>
    <nc r="E123"/>
  </rcc>
  <rcc rId="634" sId="1" numFmtId="4">
    <oc r="F123">
      <v>200</v>
    </oc>
    <nc r="F123"/>
  </rcc>
  <rcc rId="635" sId="1" numFmtId="4">
    <oc r="G123">
      <v>28.67</v>
    </oc>
    <nc r="G123"/>
  </rcc>
  <rcc rId="636" sId="1" numFmtId="4">
    <oc r="H123">
      <v>7.48</v>
    </oc>
    <nc r="H123"/>
  </rcc>
  <rcc rId="637" sId="1" numFmtId="4">
    <oc r="I123">
      <v>39.590000000000003</v>
    </oc>
    <nc r="I123"/>
  </rcc>
  <rcc rId="638" sId="1" numFmtId="4">
    <oc r="J123">
      <v>340.36</v>
    </oc>
    <nc r="J123"/>
  </rcc>
  <rcc rId="639" sId="1">
    <oc r="K123">
      <v>155</v>
    </oc>
    <nc r="K123"/>
  </rcc>
  <rcc rId="640" sId="1" numFmtId="4">
    <oc r="L123">
      <v>24.23</v>
    </oc>
    <nc r="L123"/>
  </rcc>
  <rcc rId="641" sId="1" numFmtId="4">
    <oc r="L124">
      <v>2.35</v>
    </oc>
    <nc r="L124"/>
  </rcc>
  <rcc rId="642" sId="1">
    <oc r="K124" t="inlineStr">
      <is>
        <t>пром</t>
      </is>
    </oc>
    <nc r="K124"/>
  </rcc>
  <rcc rId="643" sId="1" numFmtId="4">
    <oc r="J124">
      <v>78.5</v>
    </oc>
    <nc r="J124"/>
  </rcc>
  <rcc rId="644" sId="1" numFmtId="4">
    <oc r="I124">
      <v>19.5</v>
    </oc>
    <nc r="I124"/>
  </rcc>
  <rcc rId="645" sId="1" numFmtId="4">
    <oc r="G124">
      <v>0.1</v>
    </oc>
    <nc r="G124"/>
  </rcc>
  <rcc rId="646" sId="1" numFmtId="4">
    <oc r="F124">
      <v>30</v>
    </oc>
    <nc r="F124"/>
  </rcc>
  <rcc rId="647" sId="1">
    <oc r="F125">
      <v>200</v>
    </oc>
    <nc r="F125"/>
  </rcc>
  <rcc rId="648" sId="1">
    <oc r="G125">
      <v>0.2</v>
    </oc>
    <nc r="G125"/>
  </rcc>
  <rcc rId="649" sId="1">
    <oc r="I125">
      <v>0.1</v>
    </oc>
    <nc r="I125"/>
  </rcc>
  <rcc rId="650" sId="1">
    <oc r="J125">
      <v>1.4</v>
    </oc>
    <nc r="J125"/>
  </rcc>
  <rcc rId="651" sId="1">
    <oc r="K125">
      <v>300</v>
    </oc>
    <nc r="K125"/>
  </rcc>
  <rcc rId="652" sId="1">
    <oc r="L125">
      <v>1.3</v>
    </oc>
    <nc r="L125"/>
  </rcc>
  <rcc rId="653" sId="1">
    <oc r="L126">
      <v>12.12</v>
    </oc>
    <nc r="L126"/>
  </rcc>
  <rcc rId="654" sId="1">
    <oc r="K126" t="inlineStr">
      <is>
        <t>пром</t>
      </is>
    </oc>
    <nc r="K126"/>
  </rcc>
  <rcc rId="655" sId="1">
    <oc r="J126">
      <v>152</v>
    </oc>
    <nc r="J126"/>
  </rcc>
  <rcc rId="656" sId="1">
    <oc r="I126">
      <v>53.25</v>
    </oc>
    <nc r="I126"/>
  </rcc>
  <rcc rId="657" sId="1">
    <oc r="H126">
      <v>2.25</v>
    </oc>
    <nc r="H126"/>
  </rcc>
  <rcc rId="658" sId="1">
    <oc r="G126">
      <v>7.75</v>
    </oc>
    <nc r="G126"/>
  </rcc>
  <rcc rId="659" sId="1">
    <oc r="F126">
      <v>100</v>
    </oc>
    <nc r="F126"/>
  </rcc>
  <rcc rId="660" sId="1">
    <oc r="E132" t="inlineStr">
      <is>
        <t>Суп с рыбными консервами(горбуша)</t>
      </is>
    </oc>
    <nc r="E132" t="inlineStr">
      <is>
        <t>суп картофельный с клецками</t>
      </is>
    </nc>
  </rcc>
  <rcc rId="661" sId="1">
    <oc r="G132">
      <v>9.9</v>
    </oc>
    <nc r="G132">
      <v>3.6</v>
    </nc>
  </rcc>
  <rcc rId="662" sId="1">
    <oc r="H132">
      <v>5.0999999999999996</v>
    </oc>
    <nc r="H132">
      <v>5.24</v>
    </nc>
  </rcc>
  <rcc rId="663" sId="1">
    <oc r="I132">
      <v>15.5</v>
    </oc>
    <nc r="I132">
      <v>22</v>
    </nc>
  </rcc>
  <rcc rId="664" sId="1">
    <oc r="J132">
      <v>147.5</v>
    </oc>
    <nc r="J132">
      <v>149.36000000000001</v>
    </nc>
  </rcc>
  <rcc rId="665" sId="1">
    <oc r="K132">
      <v>72</v>
    </oc>
    <nc r="K132" t="inlineStr">
      <is>
        <t>54-6с</t>
      </is>
    </nc>
  </rcc>
  <rcc rId="666" sId="1" odxf="1" dxf="1">
    <oc r="E133" t="inlineStr">
      <is>
        <t>Макароны отварные</t>
      </is>
    </oc>
    <nc r="E133" t="inlineStr">
      <is>
        <t>макароны отварные</t>
      </is>
    </nc>
    <odxf>
      <font>
        <color indexed="8"/>
      </font>
    </odxf>
    <ndxf>
      <font>
        <sz val="11"/>
        <color theme="1"/>
        <name val="Calibri"/>
        <scheme val="minor"/>
      </font>
    </ndxf>
  </rcc>
  <rcc rId="667" sId="1">
    <oc r="G133">
      <v>7.1</v>
    </oc>
    <nc r="G133">
      <v>5.3</v>
    </nc>
  </rcc>
  <rcc rId="668" sId="1">
    <oc r="H133">
      <v>7.3</v>
    </oc>
    <nc r="H133">
      <v>4.9000000000000004</v>
    </nc>
  </rcc>
  <rcc rId="669" sId="1">
    <oc r="I133">
      <v>43.7</v>
    </oc>
    <nc r="I133">
      <v>32.799999999999997</v>
    </nc>
  </rcc>
  <rcc rId="670" sId="1">
    <oc r="J133">
      <v>269.3</v>
    </oc>
    <nc r="J133">
      <v>196.8</v>
    </nc>
  </rcc>
  <rcc rId="671" sId="1">
    <oc r="K133">
      <v>227</v>
    </oc>
    <nc r="K133" t="inlineStr">
      <is>
        <t>54-1г</t>
      </is>
    </nc>
  </rcc>
  <rcc rId="672" sId="1">
    <oc r="L133">
      <v>4.8099999999999996</v>
    </oc>
    <nc r="L133">
      <v>4.2699999999999996</v>
    </nc>
  </rcc>
  <rcc rId="673" sId="1">
    <oc r="H134">
      <v>7.9</v>
    </oc>
    <nc r="H134">
      <v>7.6</v>
    </nc>
  </rcc>
  <rcc rId="674" sId="1">
    <oc r="J134">
      <v>130.69999999999999</v>
    </oc>
    <nc r="J134">
      <v>128.4</v>
    </nc>
  </rcc>
  <rcc rId="675" sId="1">
    <oc r="K134">
      <v>263</v>
    </oc>
    <nc r="K134" t="inlineStr">
      <is>
        <t>54-3м</t>
      </is>
    </nc>
  </rcc>
  <rcc rId="676" sId="1" odxf="1" dxf="1">
    <oc r="E135" t="inlineStr">
      <is>
        <t>Кофейный напиток</t>
      </is>
    </oc>
    <nc r="E135" t="inlineStr">
      <is>
        <t>кофейный напиток с молоком</t>
      </is>
    </nc>
    <odxf>
      <font>
        <color indexed="8"/>
      </font>
    </odxf>
    <ndxf>
      <font>
        <sz val="11"/>
        <color theme="1"/>
        <name val="Calibri"/>
        <scheme val="minor"/>
      </font>
    </ndxf>
  </rcc>
  <rcc rId="677" sId="1">
    <oc r="G135">
      <v>1.4</v>
    </oc>
    <nc r="G135">
      <v>3.9</v>
    </nc>
  </rcc>
  <rcc rId="678" sId="1">
    <oc r="H135">
      <v>1.6</v>
    </oc>
    <nc r="H135">
      <v>2.9</v>
    </nc>
  </rcc>
  <rcc rId="679" sId="1">
    <oc r="I135">
      <v>17.350000000000001</v>
    </oc>
    <nc r="I135">
      <v>11.2</v>
    </nc>
  </rcc>
  <rcc rId="680" sId="1">
    <oc r="J135">
      <v>89.32</v>
    </oc>
    <nc r="J135">
      <v>86</v>
    </nc>
  </rcc>
  <rcc rId="681" sId="1">
    <oc r="K135">
      <v>286</v>
    </oc>
    <nc r="K135" t="inlineStr">
      <is>
        <t>54-23гн</t>
      </is>
    </nc>
  </rcc>
  <rcc rId="682" sId="1">
    <oc r="L135">
      <v>1.77</v>
    </oc>
    <nc r="L135">
      <v>10.78</v>
    </nc>
  </rcc>
  <rcc rId="683" sId="1">
    <oc r="E136" t="inlineStr">
      <is>
        <t>в ассортименте</t>
      </is>
    </oc>
    <nc r="E136" t="inlineStr">
      <is>
        <t>пшеничный</t>
      </is>
    </nc>
  </rcc>
  <rcc rId="684" sId="1">
    <oc r="F136">
      <v>160</v>
    </oc>
    <nc r="F136">
      <v>105</v>
    </nc>
  </rcc>
  <rcc rId="685" sId="1">
    <oc r="G136">
      <v>10.67</v>
    </oc>
    <nc r="G136">
      <v>8</v>
    </nc>
  </rcc>
  <rcc rId="686" sId="1">
    <oc r="H136">
      <v>1.9</v>
    </oc>
    <nc r="H136">
      <v>0.9</v>
    </nc>
  </rcc>
  <rcc rId="687" sId="1">
    <oc r="I136">
      <v>63.5</v>
    </oc>
    <nc r="I136">
      <v>51.6</v>
    </nc>
  </rcc>
  <rcc rId="688" sId="1">
    <oc r="J136">
      <v>311</v>
    </oc>
    <nc r="J136">
      <v>246.1</v>
    </nc>
  </rcc>
  <rcc rId="689" sId="1">
    <oc r="L136">
      <v>12.12</v>
    </oc>
    <nc r="L136">
      <v>6.06</v>
    </nc>
  </rcc>
  <rcc rId="690" sId="1">
    <nc r="E137" t="inlineStr">
      <is>
        <t>ржаной</t>
      </is>
    </nc>
  </rcc>
  <rcc rId="691" sId="1">
    <nc r="F137">
      <v>55</v>
    </nc>
  </rcc>
  <rcc rId="692" sId="1">
    <nc r="G137">
      <v>3.7</v>
    </nc>
  </rcc>
  <rcc rId="693" sId="1">
    <nc r="H137">
      <v>0.7</v>
    </nc>
  </rcc>
  <rcc rId="694" sId="1">
    <nc r="I137">
      <v>18.399999999999999</v>
    </nc>
  </rcc>
  <rcc rId="695" sId="1">
    <nc r="J137">
      <v>93.9</v>
    </nc>
  </rcc>
  <rcc rId="696" sId="1">
    <nc r="K137" t="inlineStr">
      <is>
        <t>пром</t>
      </is>
    </nc>
  </rcc>
  <rcc rId="697" sId="1">
    <nc r="L137">
      <v>6.06</v>
    </nc>
  </rcc>
  <rcc rId="698" sId="1">
    <oc r="E138" t="inlineStr">
      <is>
        <t xml:space="preserve">Соус сметанный натуральный </t>
      </is>
    </oc>
    <nc r="E138"/>
  </rcc>
  <rcc rId="699" sId="1">
    <oc r="F138">
      <v>50</v>
    </oc>
    <nc r="F138"/>
  </rcc>
  <rcc rId="700" sId="1">
    <oc r="G138">
      <v>1.5</v>
    </oc>
    <nc r="G138"/>
  </rcc>
  <rcc rId="701" sId="1">
    <oc r="H138">
      <v>8.4</v>
    </oc>
    <nc r="H138"/>
  </rcc>
  <rcc rId="702" sId="1">
    <oc r="I138">
      <v>3.2</v>
    </oc>
    <nc r="I138"/>
  </rcc>
  <rcc rId="703" sId="1">
    <oc r="J138">
      <v>94.9</v>
    </oc>
    <nc r="J138"/>
  </rcc>
  <rcc rId="704" sId="1">
    <oc r="K138">
      <v>263</v>
    </oc>
    <nc r="K138"/>
  </rcc>
  <rcc rId="705" sId="1">
    <oc r="L138">
      <v>2.36</v>
    </oc>
    <nc r="L138"/>
  </rcc>
  <rcc rId="706" sId="1">
    <oc r="L134">
      <v>30.28</v>
    </oc>
    <nc r="L134">
      <v>24.17</v>
    </nc>
  </rcc>
  <rcc rId="707" sId="1">
    <oc r="A142">
      <v>2</v>
    </oc>
    <nc r="A142"/>
  </rcc>
  <rcc rId="708" sId="1">
    <oc r="B142">
      <v>4</v>
    </oc>
    <nc r="B142"/>
  </rcc>
  <rcc rId="709" sId="1">
    <oc r="C142" t="inlineStr">
      <is>
        <t>Завтрак</t>
      </is>
    </oc>
    <nc r="C142"/>
  </rcc>
  <rcc rId="710" sId="1">
    <oc r="D142" t="inlineStr">
      <is>
        <t>гор.блюдо</t>
      </is>
    </oc>
    <nc r="D142"/>
  </rcc>
  <rcc rId="711" sId="1">
    <oc r="D144" t="inlineStr">
      <is>
        <t>гор.напиток</t>
      </is>
    </oc>
    <nc r="D144"/>
  </rcc>
  <rcc rId="712" sId="1">
    <oc r="D145" t="inlineStr">
      <is>
        <t>хлеб</t>
      </is>
    </oc>
    <nc r="D145"/>
  </rcc>
  <rcc rId="713" sId="1">
    <oc r="D146" t="inlineStr">
      <is>
        <t>фрукты</t>
      </is>
    </oc>
    <nc r="D146"/>
  </rcc>
  <rcc rId="714" sId="1">
    <oc r="E145" t="inlineStr">
      <is>
        <t>хлеб в ассортименте</t>
      </is>
    </oc>
    <nc r="E145"/>
  </rcc>
  <rcc rId="715" sId="1">
    <oc r="E144" t="inlineStr">
      <is>
        <t>чай черный байховый с сахаром</t>
      </is>
    </oc>
    <nc r="E144"/>
  </rcc>
  <rcc rId="716" sId="1">
    <oc r="E143" t="inlineStr">
      <is>
        <t>масло сливочное порциям</t>
      </is>
    </oc>
    <nc r="E143"/>
  </rcc>
  <rcc rId="717" sId="1">
    <oc r="E142" t="inlineStr">
      <is>
        <t xml:space="preserve">суп рисовый молочный </t>
      </is>
    </oc>
    <nc r="E142"/>
  </rcc>
  <rcc rId="718" sId="1">
    <oc r="F142">
      <v>200</v>
    </oc>
    <nc r="F142"/>
  </rcc>
  <rcc rId="719" sId="1">
    <oc r="F143">
      <v>10</v>
    </oc>
    <nc r="F143"/>
  </rcc>
  <rcc rId="720" sId="1">
    <oc r="F144">
      <v>200</v>
    </oc>
    <nc r="F144"/>
  </rcc>
  <rcc rId="721" sId="1">
    <oc r="F145">
      <v>100</v>
    </oc>
    <nc r="F145"/>
  </rcc>
  <rcc rId="722" sId="1">
    <oc r="G145">
      <v>7.75</v>
    </oc>
    <nc r="G145"/>
  </rcc>
  <rcc rId="723" sId="1">
    <oc r="G144">
      <v>1.6</v>
    </oc>
    <nc r="G144"/>
  </rcc>
  <rcc rId="724" sId="1">
    <oc r="G143">
      <v>0.1</v>
    </oc>
    <nc r="G143"/>
  </rcc>
  <rcc rId="725" sId="1">
    <oc r="G142">
      <v>6.18</v>
    </oc>
    <nc r="G142"/>
  </rcc>
  <rcc rId="726" sId="1">
    <oc r="H142">
      <v>7.58</v>
    </oc>
    <nc r="H142"/>
  </rcc>
  <rcc rId="727" sId="1">
    <oc r="H143">
      <v>7.2</v>
    </oc>
    <nc r="H143"/>
  </rcc>
  <rcc rId="728" sId="1">
    <oc r="H144">
      <v>1.5</v>
    </oc>
    <nc r="H144"/>
  </rcc>
  <rcc rId="729" sId="1">
    <oc r="H145">
      <v>2.25</v>
    </oc>
    <nc r="H145"/>
  </rcc>
  <rcc rId="730" sId="1">
    <oc r="I145">
      <v>53.25</v>
    </oc>
    <nc r="I145"/>
  </rcc>
  <rcc rId="731" sId="1">
    <oc r="I144">
      <v>9.3000000000000007</v>
    </oc>
    <nc r="I144"/>
  </rcc>
  <rcc rId="732" sId="1">
    <oc r="I143">
      <v>0.1</v>
    </oc>
    <nc r="I143"/>
  </rcc>
  <rcc rId="733" sId="1">
    <oc r="I142">
      <v>23.28</v>
    </oc>
    <nc r="I142"/>
  </rcc>
  <rcc rId="734" sId="1">
    <oc r="J142">
      <v>185.68</v>
    </oc>
    <nc r="J142"/>
  </rcc>
  <rcc rId="735" sId="1">
    <oc r="J143">
      <v>66</v>
    </oc>
    <nc r="J143"/>
  </rcc>
  <rcc rId="736" sId="1">
    <oc r="J144">
      <v>39.200000000000003</v>
    </oc>
    <nc r="J144"/>
  </rcc>
  <rcc rId="737" sId="1">
    <oc r="J145">
      <v>152</v>
    </oc>
    <nc r="J145"/>
  </rcc>
  <rcc rId="738" sId="1">
    <oc r="K145" t="inlineStr">
      <is>
        <t>пром</t>
      </is>
    </oc>
    <nc r="K145"/>
  </rcc>
  <rcc rId="739" sId="1">
    <oc r="K144">
      <v>300</v>
    </oc>
    <nc r="K144"/>
  </rcc>
  <rcc rId="740" sId="1">
    <oc r="K143">
      <v>365</v>
    </oc>
    <nc r="K143"/>
  </rcc>
  <rcc rId="741" sId="1">
    <oc r="K142">
      <v>52</v>
    </oc>
    <nc r="K142"/>
  </rcc>
  <rcc rId="742" sId="1">
    <oc r="L142">
      <v>13.65</v>
    </oc>
    <nc r="L142"/>
  </rcc>
  <rcc rId="743" sId="1">
    <oc r="L143">
      <v>12.93</v>
    </oc>
    <nc r="L143"/>
  </rcc>
  <rcc rId="744" sId="1">
    <oc r="L144">
      <v>1.3</v>
    </oc>
    <nc r="L144"/>
  </rcc>
  <rcc rId="745" sId="1">
    <oc r="L145">
      <v>12.12</v>
    </oc>
    <nc r="L145"/>
  </rcc>
  <rcc rId="746" sId="1">
    <oc r="G151">
      <v>1.7</v>
    </oc>
    <nc r="G151">
      <v>4.7</v>
    </nc>
  </rcc>
  <rcc rId="747" sId="1">
    <oc r="H151">
      <v>5</v>
    </oc>
    <nc r="H151">
      <v>5.7</v>
    </nc>
  </rcc>
  <rcc rId="748" sId="1">
    <oc r="I151">
      <v>9.6999999999999993</v>
    </oc>
    <nc r="I151">
      <v>10.1</v>
    </nc>
  </rcc>
  <rcc rId="749" sId="1">
    <oc r="J151">
      <v>90.3</v>
    </oc>
    <nc r="J151">
      <v>110.4</v>
    </nc>
  </rcc>
  <rcc rId="750" sId="1">
    <oc r="K151" t="inlineStr">
      <is>
        <t>35/40</t>
      </is>
    </oc>
    <nc r="K151" t="inlineStr">
      <is>
        <t>54-2с</t>
      </is>
    </nc>
  </rcc>
  <rcc rId="751" sId="1">
    <oc r="H152">
      <v>5.9</v>
    </oc>
    <nc r="H152">
      <v>5.3</v>
    </nc>
  </rcc>
  <rcc rId="752" sId="1">
    <oc r="J152">
      <v>192.8</v>
    </oc>
    <nc r="J152">
      <v>187.1</v>
    </nc>
  </rcc>
  <rcc rId="753" sId="1">
    <oc r="K152">
      <v>219</v>
    </oc>
    <nc r="K152" t="inlineStr">
      <is>
        <t>54-5г</t>
      </is>
    </nc>
  </rcc>
  <rfmt sheetId="1" sqref="E153" start="0" length="0">
    <dxf>
      <font>
        <sz val="10"/>
        <color indexed="8"/>
        <name val="Arial"/>
        <scheme val="none"/>
      </font>
      <fill>
        <patternFill>
          <bgColor theme="7" tint="0.79998168889431442"/>
        </patternFill>
      </fill>
      <border outline="0">
        <top style="thin">
          <color auto="1"/>
        </top>
      </border>
    </dxf>
  </rfmt>
  <rcc rId="754" sId="1">
    <oc r="K153">
      <v>183</v>
    </oc>
    <nc r="K153" t="inlineStr">
      <is>
        <t>54-4м</t>
      </is>
    </nc>
  </rcc>
  <rcc rId="755" sId="1">
    <oc r="L153">
      <v>34.44</v>
    </oc>
    <nc r="L153">
      <v>33.549999999999997</v>
    </nc>
  </rcc>
  <rfmt sheetId="1" sqref="E154" start="0" length="0">
    <dxf>
      <font>
        <sz val="11"/>
        <color theme="1"/>
        <name val="Calibri"/>
        <scheme val="minor"/>
      </font>
    </dxf>
  </rfmt>
  <rfmt sheetId="1" sqref="F154" start="0" length="0">
    <dxf>
      <font>
        <sz val="11"/>
        <color theme="1"/>
        <name val="Calibri"/>
        <scheme val="minor"/>
      </font>
      <numFmt numFmtId="1" formatCode="0"/>
      <fill>
        <patternFill>
          <bgColor indexed="26"/>
        </patternFill>
      </fill>
      <alignment horizontal="general" vertical="bottom" wrapText="0" readingOrder="0"/>
      <border outline="0">
        <top/>
      </border>
    </dxf>
  </rfmt>
  <rfmt sheetId="1" sqref="G154" start="0" length="0">
    <dxf>
      <font>
        <sz val="11"/>
        <color theme="1"/>
        <name val="Calibri"/>
        <scheme val="minor"/>
      </font>
      <numFmt numFmtId="2" formatCode="0.00"/>
      <fill>
        <patternFill>
          <bgColor indexed="26"/>
        </patternFill>
      </fill>
      <alignment horizontal="general" vertical="bottom" wrapText="0" readingOrder="0"/>
      <border outline="0">
        <top/>
      </border>
    </dxf>
  </rfmt>
  <rfmt sheetId="1" sqref="H154" start="0" length="0">
    <dxf>
      <font>
        <sz val="11"/>
        <color theme="1"/>
        <name val="Calibri"/>
        <scheme val="minor"/>
      </font>
      <numFmt numFmtId="2" formatCode="0.00"/>
      <fill>
        <patternFill>
          <bgColor indexed="26"/>
        </patternFill>
      </fill>
      <alignment horizontal="general" vertical="bottom" wrapText="0" readingOrder="0"/>
      <border outline="0">
        <top/>
      </border>
    </dxf>
  </rfmt>
  <rfmt sheetId="1" sqref="I154" start="0" length="0">
    <dxf>
      <font>
        <sz val="11"/>
        <color theme="1"/>
        <name val="Calibri"/>
        <scheme val="minor"/>
      </font>
      <numFmt numFmtId="2" formatCode="0.00"/>
      <fill>
        <patternFill>
          <bgColor indexed="26"/>
        </patternFill>
      </fill>
      <alignment horizontal="general" vertical="bottom" wrapText="0" readingOrder="0"/>
      <border outline="0">
        <top/>
      </border>
    </dxf>
  </rfmt>
  <rfmt sheetId="1" sqref="J154" start="0" length="0">
    <dxf>
      <font>
        <sz val="11"/>
        <color theme="1"/>
        <name val="Calibri"/>
        <scheme val="minor"/>
      </font>
      <numFmt numFmtId="164" formatCode="0.0"/>
      <fill>
        <patternFill>
          <bgColor indexed="26"/>
        </patternFill>
      </fill>
      <alignment horizontal="general" vertical="bottom" wrapText="0" readingOrder="0"/>
      <border outline="0">
        <top/>
      </border>
    </dxf>
  </rfmt>
  <rfmt sheetId="1" sqref="K154" start="0" length="0">
    <dxf>
      <font>
        <sz val="11"/>
        <color theme="1"/>
        <name val="Calibri"/>
        <scheme val="minor"/>
      </font>
      <fill>
        <patternFill>
          <bgColor indexed="26"/>
        </patternFill>
      </fill>
      <alignment horizontal="general" vertical="bottom" wrapText="0" readingOrder="0"/>
      <border outline="0">
        <right style="thin">
          <color auto="1"/>
        </right>
        <top/>
      </border>
    </dxf>
  </rfmt>
  <rfmt sheetId="1" sqref="L154" start="0" length="0">
    <dxf>
      <font>
        <sz val="11"/>
        <color theme="1"/>
        <name val="Calibri"/>
        <scheme val="minor"/>
      </font>
      <numFmt numFmtId="2" formatCode="0.00"/>
      <fill>
        <patternFill>
          <bgColor indexed="26"/>
        </patternFill>
      </fill>
      <alignment horizontal="general" vertical="bottom" wrapText="0" readingOrder="0"/>
      <border outline="0">
        <top/>
      </border>
    </dxf>
  </rfmt>
  <rfmt sheetId="1" sqref="E164" start="0" length="0">
    <dxf>
      <font>
        <sz val="10"/>
        <color indexed="8"/>
        <name val="Arial"/>
        <scheme val="none"/>
      </font>
      <fill>
        <patternFill>
          <bgColor theme="7" tint="0.79998168889431442"/>
        </patternFill>
      </fill>
    </dxf>
  </rfmt>
  <rcc rId="756" sId="1">
    <oc r="E155" t="inlineStr">
      <is>
        <t>в ассортименте</t>
      </is>
    </oc>
    <nc r="E155" t="inlineStr">
      <is>
        <t>пшеничный</t>
      </is>
    </nc>
  </rcc>
  <rcc rId="757" sId="1">
    <oc r="F155">
      <v>160</v>
    </oc>
    <nc r="F155">
      <v>105</v>
    </nc>
  </rcc>
  <rcc rId="758" sId="1">
    <oc r="G155">
      <v>10.67</v>
    </oc>
    <nc r="G155">
      <v>8</v>
    </nc>
  </rcc>
  <rcc rId="759" sId="1">
    <oc r="H155">
      <v>1.9</v>
    </oc>
    <nc r="H155">
      <v>0.9</v>
    </nc>
  </rcc>
  <rcc rId="760" sId="1">
    <oc r="I155">
      <v>63.5</v>
    </oc>
    <nc r="I155">
      <v>51.6</v>
    </nc>
  </rcc>
  <rcc rId="761" sId="1">
    <oc r="J155">
      <v>311</v>
    </oc>
    <nc r="J155">
      <v>246.1</v>
    </nc>
  </rcc>
  <rcc rId="762" sId="1">
    <oc r="L155">
      <v>12.12</v>
    </oc>
    <nc r="L155">
      <v>6.06</v>
    </nc>
  </rcc>
  <rcc rId="763" sId="1">
    <nc r="E156" t="inlineStr">
      <is>
        <t>ржаной</t>
      </is>
    </nc>
  </rcc>
  <rcc rId="764" sId="1">
    <nc r="F156">
      <v>55</v>
    </nc>
  </rcc>
  <rcc rId="765" sId="1">
    <nc r="G156">
      <v>3.7</v>
    </nc>
  </rcc>
  <rcc rId="766" sId="1">
    <nc r="H156">
      <v>0.7</v>
    </nc>
  </rcc>
  <rcc rId="767" sId="1">
    <nc r="I156">
      <v>18.399999999999999</v>
    </nc>
  </rcc>
  <rcc rId="768" sId="1">
    <nc r="J156">
      <v>93.9</v>
    </nc>
  </rcc>
  <rcc rId="769" sId="1">
    <nc r="K156" t="inlineStr">
      <is>
        <t>пром</t>
      </is>
    </nc>
  </rcc>
  <rcc rId="770" sId="1">
    <nc r="L156">
      <v>6.06</v>
    </nc>
  </rcc>
  <rcc rId="771" sId="1">
    <oc r="E157" t="inlineStr">
      <is>
        <t>Соус красный основной</t>
      </is>
    </oc>
    <nc r="E157"/>
  </rcc>
  <rcc rId="772" sId="1">
    <oc r="F157">
      <v>50</v>
    </oc>
    <nc r="F157"/>
  </rcc>
  <rcc rId="773" sId="1">
    <oc r="G157">
      <v>1.6</v>
    </oc>
    <nc r="G157"/>
  </rcc>
  <rcc rId="774" sId="1">
    <oc r="H157">
      <v>1.4</v>
    </oc>
    <nc r="H157"/>
  </rcc>
  <rcc rId="775" sId="1">
    <oc r="I157">
      <v>4.4000000000000004</v>
    </oc>
    <nc r="I157"/>
  </rcc>
  <rcc rId="776" sId="1">
    <oc r="J157">
      <v>36.5</v>
    </oc>
    <nc r="J157"/>
  </rcc>
  <rcc rId="777" sId="1">
    <oc r="K157">
      <v>265</v>
    </oc>
    <nc r="K157"/>
  </rcc>
  <rcc rId="778" sId="1">
    <oc r="L157">
      <v>2.46</v>
    </oc>
    <nc r="L157"/>
  </rcc>
  <rcc rId="779" sId="1">
    <oc r="E153" t="inlineStr">
      <is>
        <t>Котлеты из курицы</t>
      </is>
    </oc>
    <nc r="E153" t="inlineStr">
      <is>
        <t>котлеты из говядины с соусом красным основным</t>
      </is>
    </nc>
  </rcc>
  <rcc rId="780" sId="1">
    <oc r="F153">
      <v>80</v>
    </oc>
    <nc r="F153">
      <v>95</v>
    </nc>
  </rcc>
  <rcc rId="781" sId="1">
    <oc r="G153">
      <v>14.3</v>
    </oc>
    <nc r="G153">
      <v>14.4</v>
    </nc>
  </rcc>
  <rcc rId="782" sId="1">
    <oc r="H153">
      <v>3.3</v>
    </oc>
    <nc r="H153">
      <v>13.6</v>
    </nc>
  </rcc>
  <rcc rId="783" sId="1">
    <oc r="I153">
      <v>10</v>
    </oc>
    <nc r="I153">
      <v>14.2</v>
    </nc>
  </rcc>
  <rcc rId="784" sId="1">
    <oc r="J153">
      <v>127.1</v>
    </oc>
    <nc r="J153">
      <v>235.4</v>
    </nc>
  </rcc>
  <rcc rId="785" sId="1">
    <oc r="E154" t="inlineStr">
      <is>
        <t>Компот из сухофруктов</t>
      </is>
    </oc>
    <nc r="E154" t="inlineStr">
      <is>
        <t>Компот из смеси сухофруктов</t>
      </is>
    </nc>
  </rcc>
  <rcc rId="786" sId="1" numFmtId="4">
    <oc r="G154">
      <v>0.7</v>
    </oc>
    <nc r="G154">
      <v>0.5</v>
    </nc>
  </rcc>
  <rcc rId="787" sId="1" numFmtId="4">
    <oc r="H154">
      <v>0.1</v>
    </oc>
    <nc r="H154">
      <v>0</v>
    </nc>
  </rcc>
  <rcc rId="788" sId="1" numFmtId="4">
    <oc r="I154">
      <v>25.6</v>
    </oc>
    <nc r="I154">
      <v>19.8</v>
    </nc>
  </rcc>
  <rcc rId="789" sId="1" numFmtId="4">
    <oc r="J154">
      <v>106.4</v>
    </oc>
    <nc r="J154">
      <v>81</v>
    </nc>
  </rcc>
  <rcc rId="790" sId="1">
    <oc r="K154">
      <v>183</v>
    </oc>
    <nc r="K154" t="inlineStr">
      <is>
        <t>54-1хн</t>
      </is>
    </nc>
  </rcc>
  <rcc rId="791" sId="1">
    <oc r="L152">
      <v>4.6399999999999997</v>
    </oc>
    <nc r="L152">
      <v>7.99</v>
    </nc>
  </rcc>
  <rcc rId="792" sId="1">
    <oc r="E39" t="inlineStr">
      <is>
        <t>котлеты</t>
      </is>
    </oc>
    <nc r="E39" t="inlineStr">
      <is>
        <t>котлеты из говядины с соусом красным основным</t>
      </is>
    </nc>
  </rcc>
  <rcc rId="793" sId="1">
    <oc r="F39">
      <v>100</v>
    </oc>
    <nc r="F39">
      <v>95</v>
    </nc>
  </rcc>
  <rcc rId="794" sId="1">
    <oc r="G39">
      <v>18.3</v>
    </oc>
    <nc r="G39">
      <v>14.4</v>
    </nc>
  </rcc>
  <rcc rId="795" sId="1">
    <oc r="H39">
      <v>18.100000000000001</v>
    </oc>
    <nc r="H39">
      <v>13.6</v>
    </nc>
  </rcc>
  <rcc rId="796" sId="1">
    <oc r="I39">
      <v>16.399999999999999</v>
    </oc>
    <nc r="I39">
      <v>14.2</v>
    </nc>
  </rcc>
  <rcc rId="797" sId="1">
    <oc r="J39">
      <v>301.89999999999998</v>
    </oc>
    <nc r="J39">
      <v>235.4</v>
    </nc>
  </rcc>
  <rcc rId="798" sId="1">
    <oc r="K39">
      <v>189</v>
    </oc>
    <nc r="K39" t="inlineStr">
      <is>
        <t>54-4м</t>
      </is>
    </nc>
  </rcc>
  <rcc rId="799" sId="1">
    <oc r="L39">
      <v>35.06</v>
    </oc>
    <nc r="L39">
      <v>33.549999999999997</v>
    </nc>
  </rcc>
  <rcc rId="800" sId="1">
    <oc r="A161">
      <v>2</v>
    </oc>
    <nc r="A161"/>
  </rcc>
  <rcc rId="801" sId="1">
    <oc r="B161">
      <v>5</v>
    </oc>
    <nc r="B161"/>
  </rcc>
  <rcc rId="802" sId="1">
    <oc r="C161" t="inlineStr">
      <is>
        <t>Завтрак</t>
      </is>
    </oc>
    <nc r="C161"/>
  </rcc>
  <rcc rId="803" sId="1">
    <oc r="D161" t="inlineStr">
      <is>
        <t>гор.блюдо</t>
      </is>
    </oc>
    <nc r="D161"/>
  </rcc>
  <rcc rId="804" sId="1">
    <oc r="E161" t="inlineStr">
      <is>
        <t xml:space="preserve">картофельное пюре </t>
      </is>
    </oc>
    <nc r="E161"/>
  </rcc>
  <rcc rId="805" sId="1">
    <oc r="F161">
      <v>200</v>
    </oc>
    <nc r="F161"/>
  </rcc>
  <rcc rId="806" sId="1">
    <oc r="G161">
      <v>4.26</v>
    </oc>
    <nc r="G161"/>
  </rcc>
  <rcc rId="807" sId="1">
    <oc r="H161">
      <v>8.08</v>
    </oc>
    <nc r="H161"/>
  </rcc>
  <rcc rId="808" sId="1">
    <oc r="I161">
      <v>31.06</v>
    </oc>
    <nc r="I161"/>
  </rcc>
  <rcc rId="809" sId="1">
    <oc r="J161">
      <v>214</v>
    </oc>
    <nc r="J161"/>
  </rcc>
  <rcc rId="810" sId="1">
    <oc r="K161">
      <v>365</v>
    </oc>
    <nc r="K161"/>
  </rcc>
  <rcc rId="811" sId="1">
    <oc r="L161">
      <v>4.91</v>
    </oc>
    <nc r="L161"/>
  </rcc>
  <rcc rId="812" sId="1">
    <oc r="L162">
      <v>21.67</v>
    </oc>
    <nc r="L162"/>
  </rcc>
  <rcc rId="813" sId="1">
    <oc r="K162">
      <v>365</v>
    </oc>
    <nc r="K162"/>
  </rcc>
  <rcc rId="814" sId="1">
    <oc r="J162">
      <v>198.2</v>
    </oc>
    <nc r="J162"/>
  </rcc>
  <rcc rId="815" sId="1">
    <oc r="I162">
      <v>10.3</v>
    </oc>
    <nc r="I162"/>
  </rcc>
  <rcc rId="816" sId="1">
    <oc r="H162">
      <v>8.1999999999999993</v>
    </oc>
    <nc r="H162"/>
  </rcc>
  <rcc rId="817" sId="1">
    <oc r="G162">
      <v>21.1</v>
    </oc>
    <nc r="G162"/>
  </rcc>
  <rcc rId="818" sId="1">
    <oc r="F162">
      <v>120</v>
    </oc>
    <nc r="F162"/>
  </rcc>
  <rcc rId="819" sId="1">
    <oc r="E162" t="inlineStr">
      <is>
        <t>рыба -филе(сельдь)</t>
      </is>
    </oc>
    <nc r="E162"/>
  </rcc>
  <rcc rId="820" sId="1">
    <oc r="E163" t="inlineStr">
      <is>
        <t>чай черный байховый с сахаром</t>
      </is>
    </oc>
    <nc r="E163"/>
  </rcc>
  <rcc rId="821" sId="1">
    <oc r="E164" t="inlineStr">
      <is>
        <t>хлеб в ассортименте</t>
      </is>
    </oc>
    <nc r="E164"/>
  </rcc>
  <rcc rId="822" sId="1">
    <oc r="D165" t="inlineStr">
      <is>
        <t>фрукты</t>
      </is>
    </oc>
    <nc r="D165"/>
  </rcc>
  <rcc rId="823" sId="1">
    <oc r="D164" t="inlineStr">
      <is>
        <t>хлеб</t>
      </is>
    </oc>
    <nc r="D164"/>
  </rcc>
  <rcc rId="824" sId="1">
    <oc r="D163" t="inlineStr">
      <is>
        <t>гор.напиток</t>
      </is>
    </oc>
    <nc r="D163"/>
  </rcc>
  <rcc rId="825" sId="1">
    <oc r="F163">
      <v>200</v>
    </oc>
    <nc r="F163"/>
  </rcc>
  <rcc rId="826" sId="1">
    <oc r="F164">
      <v>100</v>
    </oc>
    <nc r="F164"/>
  </rcc>
  <rcc rId="827" sId="1">
    <oc r="G164">
      <v>7.75</v>
    </oc>
    <nc r="G164"/>
  </rcc>
  <rcc rId="828" sId="1">
    <oc r="G163">
      <v>0.2</v>
    </oc>
    <nc r="G163"/>
  </rcc>
  <rcc rId="829" sId="1">
    <oc r="J163">
      <v>26.8</v>
    </oc>
    <nc r="J163"/>
  </rcc>
  <rcc rId="830" sId="1">
    <oc r="I163">
      <v>6.4</v>
    </oc>
    <nc r="I163"/>
  </rcc>
  <rcc rId="831" sId="1">
    <oc r="K163">
      <v>300</v>
    </oc>
    <nc r="K163"/>
  </rcc>
  <rcc rId="832" sId="1">
    <oc r="L163">
      <v>1.3</v>
    </oc>
    <nc r="L163"/>
  </rcc>
  <rcc rId="833" sId="1">
    <oc r="L164">
      <v>12.12</v>
    </oc>
    <nc r="L164"/>
  </rcc>
  <rcc rId="834" sId="1">
    <oc r="H164">
      <v>2.25</v>
    </oc>
    <nc r="H164"/>
  </rcc>
  <rcc rId="835" sId="1">
    <oc r="I164">
      <v>53.25</v>
    </oc>
    <nc r="I164"/>
  </rcc>
  <rcc rId="836" sId="1">
    <oc r="J164">
      <v>152</v>
    </oc>
    <nc r="J164"/>
  </rcc>
  <rcc rId="837" sId="1">
    <oc r="K164" t="inlineStr">
      <is>
        <t>пром</t>
      </is>
    </oc>
    <nc r="K164"/>
  </rcc>
  <rcc rId="838" sId="1">
    <oc r="E170" t="inlineStr">
      <is>
        <t xml:space="preserve">Щи из свежей капусты </t>
      </is>
    </oc>
    <nc r="E170" t="inlineStr">
      <is>
        <t>Щи из свежей капусты со сметаной</t>
      </is>
    </nc>
  </rcc>
  <rcc rId="839" sId="1">
    <oc r="G170">
      <v>1.6</v>
    </oc>
    <nc r="G170">
      <v>3.24</v>
    </nc>
  </rcc>
  <rcc rId="840" sId="1">
    <oc r="H170">
      <v>4.9000000000000004</v>
    </oc>
    <nc r="H170">
      <v>9.84</v>
    </nc>
  </rcc>
  <rcc rId="841" sId="1">
    <oc r="I170">
      <v>5.3</v>
    </oc>
    <nc r="I170">
      <v>10.56</v>
    </nc>
  </rcc>
  <rcc rId="842" sId="1">
    <oc r="J170">
      <v>72.099999999999994</v>
    </oc>
    <nc r="J170">
      <v>144.16</v>
    </nc>
  </rcc>
  <rcc rId="843" sId="1">
    <oc r="K170" t="inlineStr">
      <is>
        <t>62/40</t>
      </is>
    </oc>
    <nc r="K170" t="inlineStr">
      <is>
        <t>54-1с</t>
      </is>
    </nc>
  </rcc>
  <rcc rId="844" sId="1">
    <nc r="E171" t="inlineStr">
      <is>
        <t>сырники</t>
      </is>
    </nc>
  </rcc>
  <rcc rId="845" sId="1">
    <nc r="F171">
      <v>150</v>
    </nc>
  </rcc>
  <rcc rId="846" sId="1">
    <nc r="G171">
      <v>29.4</v>
    </nc>
  </rcc>
  <rcc rId="847" sId="1">
    <nc r="H171">
      <v>8.6</v>
    </nc>
  </rcc>
  <rcc rId="848" sId="1">
    <nc r="I171">
      <v>31</v>
    </nc>
  </rcc>
  <rcc rId="849" sId="1">
    <nc r="J171">
      <v>319.10000000000002</v>
    </nc>
  </rcc>
  <rcc rId="850" sId="1">
    <nc r="K171" t="inlineStr">
      <is>
        <t>54-6т</t>
      </is>
    </nc>
  </rcc>
  <rcc rId="851" sId="1">
    <nc r="L171">
      <v>42.46</v>
    </nc>
  </rcc>
  <rcc rId="852" sId="1">
    <oc r="E174" t="inlineStr">
      <is>
        <t>в ассортименте</t>
      </is>
    </oc>
    <nc r="E174" t="inlineStr">
      <is>
        <t>пшеничный</t>
      </is>
    </nc>
  </rcc>
  <rcc rId="853" sId="1">
    <oc r="F174">
      <v>160</v>
    </oc>
    <nc r="F174">
      <v>105</v>
    </nc>
  </rcc>
  <rcc rId="854" sId="1">
    <oc r="G174">
      <v>10.67</v>
    </oc>
    <nc r="G174">
      <v>8</v>
    </nc>
  </rcc>
  <rcc rId="855" sId="1">
    <oc r="H174">
      <v>1.9</v>
    </oc>
    <nc r="H174">
      <v>0.9</v>
    </nc>
  </rcc>
  <rcc rId="856" sId="1">
    <oc r="I174">
      <v>63.5</v>
    </oc>
    <nc r="I174">
      <v>51.6</v>
    </nc>
  </rcc>
  <rcc rId="857" sId="1">
    <oc r="J174">
      <v>311</v>
    </oc>
    <nc r="J174">
      <v>246.1</v>
    </nc>
  </rcc>
  <rcc rId="858" sId="1">
    <oc r="L174">
      <v>12.12</v>
    </oc>
    <nc r="L174">
      <v>6.06</v>
    </nc>
  </rcc>
  <rcc rId="859" sId="1">
    <nc r="E175" t="inlineStr">
      <is>
        <t>ржаной</t>
      </is>
    </nc>
  </rcc>
  <rcc rId="860" sId="1">
    <nc r="F175">
      <v>55</v>
    </nc>
  </rcc>
  <rcc rId="861" sId="1">
    <nc r="G175">
      <v>3.7</v>
    </nc>
  </rcc>
  <rcc rId="862" sId="1">
    <nc r="H175">
      <v>0.7</v>
    </nc>
  </rcc>
  <rcc rId="863" sId="1">
    <nc r="I175">
      <v>18.399999999999999</v>
    </nc>
  </rcc>
  <rcc rId="864" sId="1">
    <nc r="J175">
      <v>93.9</v>
    </nc>
  </rcc>
  <rcc rId="865" sId="1">
    <nc r="K175" t="inlineStr">
      <is>
        <t>пром</t>
      </is>
    </nc>
  </rcc>
  <rcc rId="866" sId="1">
    <nc r="L175">
      <v>6.06</v>
    </nc>
  </rcc>
  <rcc rId="867" sId="1">
    <oc r="E176" t="inlineStr">
      <is>
        <t>сырники</t>
      </is>
    </oc>
    <nc r="E176"/>
  </rcc>
  <rcc rId="868" sId="1">
    <oc r="F176">
      <v>100</v>
    </oc>
    <nc r="F176"/>
  </rcc>
  <rcc rId="869" sId="1">
    <oc r="G176">
      <v>27.12</v>
    </oc>
    <nc r="G176"/>
  </rcc>
  <rcc rId="870" sId="1">
    <oc r="H176">
      <v>5.24</v>
    </oc>
    <nc r="H176"/>
  </rcc>
  <rcc rId="871" sId="1">
    <oc r="I176">
      <v>44.67</v>
    </oc>
    <nc r="I176"/>
  </rcc>
  <rcc rId="872" sId="1">
    <oc r="J176">
      <v>334.32</v>
    </oc>
    <nc r="J176"/>
  </rcc>
  <rcc rId="873" sId="1">
    <oc r="K176">
      <v>155</v>
    </oc>
    <nc r="K176"/>
  </rcc>
  <rcc rId="874" sId="1">
    <oc r="L176">
      <v>42.46</v>
    </oc>
    <nc r="L176"/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49" sqref="F49"/>
    </sheetView>
  </sheetViews>
  <sheetFormatPr defaultColWidth="9.125" defaultRowHeight="12.75"/>
  <cols>
    <col min="1" max="1" width="4.75" style="2" customWidth="1"/>
    <col min="2" max="2" width="5.25" style="2" customWidth="1"/>
    <col min="3" max="3" width="9.125" style="1"/>
    <col min="4" max="4" width="11.625" style="1" customWidth="1"/>
    <col min="5" max="5" width="52.625" style="2" customWidth="1"/>
    <col min="6" max="6" width="9.25" style="2" customWidth="1"/>
    <col min="7" max="7" width="10" style="2" customWidth="1"/>
    <col min="8" max="8" width="7.625" style="2" customWidth="1"/>
    <col min="9" max="9" width="6.875" style="2" customWidth="1"/>
    <col min="10" max="10" width="8.125" style="2" customWidth="1"/>
    <col min="11" max="11" width="10" style="2" customWidth="1"/>
    <col min="12" max="16384" width="9.125" style="2"/>
  </cols>
  <sheetData>
    <row r="1" spans="1:12" ht="15">
      <c r="A1" s="1" t="s">
        <v>7</v>
      </c>
      <c r="C1" s="75" t="s">
        <v>52</v>
      </c>
      <c r="D1" s="76"/>
      <c r="E1" s="76"/>
      <c r="F1" s="12" t="s">
        <v>16</v>
      </c>
      <c r="G1" s="2" t="s">
        <v>17</v>
      </c>
      <c r="H1" s="77" t="s">
        <v>53</v>
      </c>
      <c r="I1" s="77"/>
      <c r="J1" s="77"/>
      <c r="K1" s="77"/>
    </row>
    <row r="2" spans="1:12" ht="18">
      <c r="A2" s="35" t="s">
        <v>6</v>
      </c>
      <c r="C2" s="2"/>
      <c r="G2" s="2" t="s">
        <v>18</v>
      </c>
      <c r="H2" s="77" t="s">
        <v>54</v>
      </c>
      <c r="I2" s="77"/>
      <c r="J2" s="77"/>
      <c r="K2" s="7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4</v>
      </c>
      <c r="I3" s="47">
        <v>12</v>
      </c>
      <c r="J3" s="48">
        <v>2023</v>
      </c>
      <c r="K3" s="49"/>
    </row>
    <row r="4" spans="1:12">
      <c r="C4" s="2"/>
      <c r="D4" s="4"/>
      <c r="H4" s="46" t="s">
        <v>31</v>
      </c>
      <c r="I4" s="46" t="s">
        <v>32</v>
      </c>
      <c r="J4" s="46" t="s">
        <v>33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29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30</v>
      </c>
    </row>
    <row r="6" spans="1:12" ht="15.75" thickBot="1">
      <c r="A6" s="26"/>
      <c r="B6" s="13"/>
      <c r="C6" s="10" t="s">
        <v>20</v>
      </c>
      <c r="D6" s="7" t="s">
        <v>21</v>
      </c>
      <c r="E6" s="41"/>
      <c r="F6" s="42"/>
      <c r="G6" s="42"/>
      <c r="H6" s="42"/>
      <c r="I6" s="42"/>
      <c r="J6" s="42"/>
      <c r="K6" s="43"/>
      <c r="L6" s="42"/>
    </row>
    <row r="7" spans="1:12" ht="15.75" thickBot="1">
      <c r="A7" s="23"/>
      <c r="B7" s="15"/>
      <c r="C7" s="11"/>
      <c r="D7" s="7" t="s">
        <v>22</v>
      </c>
      <c r="E7" s="62" t="s">
        <v>55</v>
      </c>
      <c r="F7" s="50">
        <v>200</v>
      </c>
      <c r="G7" s="51">
        <v>8.48</v>
      </c>
      <c r="H7" s="51">
        <v>8.0399999999999991</v>
      </c>
      <c r="I7" s="51">
        <v>31.84</v>
      </c>
      <c r="J7" s="51">
        <v>233.6</v>
      </c>
      <c r="K7" s="52" t="s">
        <v>56</v>
      </c>
      <c r="L7" s="51">
        <v>7.47</v>
      </c>
    </row>
    <row r="8" spans="1:12" ht="15">
      <c r="A8" s="23"/>
      <c r="B8" s="15"/>
      <c r="C8" s="11"/>
      <c r="D8" s="7" t="s">
        <v>23</v>
      </c>
      <c r="E8" s="53" t="s">
        <v>57</v>
      </c>
      <c r="F8" s="50">
        <v>150</v>
      </c>
      <c r="G8" s="51">
        <v>2.8</v>
      </c>
      <c r="H8" s="51">
        <v>7.4</v>
      </c>
      <c r="I8" s="51">
        <v>13.6</v>
      </c>
      <c r="J8" s="54">
        <v>133.4</v>
      </c>
      <c r="K8" s="52" t="s">
        <v>58</v>
      </c>
      <c r="L8" s="51">
        <v>44.2</v>
      </c>
    </row>
    <row r="9" spans="1:12" ht="15">
      <c r="A9" s="23"/>
      <c r="B9" s="15"/>
      <c r="C9" s="11"/>
      <c r="D9" s="7" t="s">
        <v>24</v>
      </c>
      <c r="E9" s="41"/>
      <c r="F9" s="42"/>
      <c r="G9" s="42"/>
      <c r="H9" s="42"/>
      <c r="I9" s="42"/>
      <c r="J9" s="42"/>
      <c r="K9" s="43"/>
      <c r="L9" s="42"/>
    </row>
    <row r="10" spans="1:12" ht="15">
      <c r="A10" s="23"/>
      <c r="B10" s="15"/>
      <c r="C10" s="11"/>
      <c r="D10" s="7" t="s">
        <v>25</v>
      </c>
      <c r="E10" s="53" t="s">
        <v>35</v>
      </c>
      <c r="F10" s="55">
        <v>200</v>
      </c>
      <c r="G10" s="56">
        <v>0.5</v>
      </c>
      <c r="H10" s="56">
        <v>0</v>
      </c>
      <c r="I10" s="56">
        <v>19.8</v>
      </c>
      <c r="J10" s="63">
        <v>81</v>
      </c>
      <c r="K10" s="57" t="s">
        <v>59</v>
      </c>
      <c r="L10" s="56">
        <v>3.65</v>
      </c>
    </row>
    <row r="11" spans="1:12" ht="15">
      <c r="A11" s="23"/>
      <c r="B11" s="15"/>
      <c r="C11" s="11"/>
      <c r="D11" s="7" t="s">
        <v>62</v>
      </c>
      <c r="E11" s="41" t="s">
        <v>60</v>
      </c>
      <c r="F11" s="42">
        <v>105</v>
      </c>
      <c r="G11" s="42">
        <v>8</v>
      </c>
      <c r="H11" s="42">
        <v>0.9</v>
      </c>
      <c r="I11" s="42">
        <v>51.6</v>
      </c>
      <c r="J11" s="42">
        <v>246.1</v>
      </c>
      <c r="K11" s="43" t="s">
        <v>34</v>
      </c>
      <c r="L11" s="42">
        <v>6.06</v>
      </c>
    </row>
    <row r="12" spans="1:12" ht="15">
      <c r="A12" s="23"/>
      <c r="B12" s="15"/>
      <c r="C12" s="11"/>
      <c r="D12" s="7" t="s">
        <v>63</v>
      </c>
      <c r="E12" s="41" t="s">
        <v>61</v>
      </c>
      <c r="F12" s="42">
        <v>55</v>
      </c>
      <c r="G12" s="42">
        <v>3.7</v>
      </c>
      <c r="H12" s="42">
        <v>0.7</v>
      </c>
      <c r="I12" s="42">
        <v>18.399999999999999</v>
      </c>
      <c r="J12" s="42">
        <v>93.9</v>
      </c>
      <c r="K12" s="43" t="s">
        <v>34</v>
      </c>
      <c r="L12" s="42">
        <v>6.06</v>
      </c>
    </row>
    <row r="13" spans="1:12" ht="15">
      <c r="A13" s="23"/>
      <c r="B13" s="15"/>
      <c r="C13" s="11"/>
      <c r="D13" s="6"/>
      <c r="E13" s="58"/>
      <c r="F13" s="59"/>
      <c r="G13" s="56"/>
      <c r="H13" s="56"/>
      <c r="I13" s="56"/>
      <c r="J13" s="63"/>
      <c r="K13" s="61"/>
      <c r="L13" s="56"/>
    </row>
    <row r="14" spans="1:12" ht="15">
      <c r="A14" s="23"/>
      <c r="B14" s="15"/>
      <c r="C14" s="11"/>
      <c r="D14" s="6"/>
      <c r="E14" s="41"/>
      <c r="F14" s="42"/>
      <c r="G14" s="42"/>
      <c r="H14" s="42"/>
      <c r="I14" s="42"/>
      <c r="J14" s="42"/>
      <c r="K14" s="43"/>
      <c r="L14" s="42"/>
    </row>
    <row r="15" spans="1:12" ht="15">
      <c r="A15" s="24"/>
      <c r="B15" s="17"/>
      <c r="C15" s="8"/>
      <c r="D15" s="18" t="s">
        <v>28</v>
      </c>
      <c r="E15" s="9"/>
      <c r="F15" s="19">
        <f>SUM(F6:F14)</f>
        <v>710</v>
      </c>
      <c r="G15" s="19">
        <f t="shared" ref="G15:J15" si="0">SUM(G6:G14)</f>
        <v>23.48</v>
      </c>
      <c r="H15" s="19">
        <f t="shared" si="0"/>
        <v>17.04</v>
      </c>
      <c r="I15" s="19">
        <f t="shared" si="0"/>
        <v>135.24</v>
      </c>
      <c r="J15" s="19">
        <f t="shared" si="0"/>
        <v>788</v>
      </c>
      <c r="K15" s="25"/>
      <c r="L15" s="19">
        <f t="shared" ref="L15" si="1">SUM(L6:L14)</f>
        <v>67.44</v>
      </c>
    </row>
    <row r="16" spans="1:12" ht="15.75" thickBot="1">
      <c r="A16" s="29"/>
      <c r="B16" s="30"/>
      <c r="C16" s="78" t="s">
        <v>4</v>
      </c>
      <c r="D16" s="79"/>
      <c r="E16" s="31"/>
      <c r="F16" s="32">
        <v>710</v>
      </c>
      <c r="G16" s="32">
        <v>23.48</v>
      </c>
      <c r="H16" s="32">
        <v>17.04</v>
      </c>
      <c r="I16" s="32">
        <v>135.24</v>
      </c>
      <c r="J16" s="32">
        <v>788</v>
      </c>
      <c r="K16" s="32"/>
      <c r="L16" s="32">
        <v>67.44</v>
      </c>
    </row>
    <row r="17" spans="1:12" ht="15.75" thickBot="1">
      <c r="A17" s="13"/>
      <c r="B17" s="13"/>
      <c r="C17" s="10" t="s">
        <v>20</v>
      </c>
      <c r="D17" s="7" t="s">
        <v>21</v>
      </c>
      <c r="E17" s="62" t="s">
        <v>36</v>
      </c>
      <c r="F17" s="50">
        <v>60</v>
      </c>
      <c r="G17" s="51">
        <v>1</v>
      </c>
      <c r="H17" s="51">
        <v>3.2</v>
      </c>
      <c r="I17" s="51">
        <v>10</v>
      </c>
      <c r="J17" s="66">
        <v>73.400000000000006</v>
      </c>
      <c r="K17" s="52" t="s">
        <v>64</v>
      </c>
      <c r="L17" s="51">
        <v>24.63</v>
      </c>
    </row>
    <row r="18" spans="1:12" ht="15.75" thickBot="1">
      <c r="A18" s="14"/>
      <c r="B18" s="15"/>
      <c r="C18" s="11"/>
      <c r="D18" s="7" t="s">
        <v>22</v>
      </c>
      <c r="E18" s="53" t="s">
        <v>37</v>
      </c>
      <c r="F18" s="50">
        <v>200</v>
      </c>
      <c r="G18" s="51">
        <v>4.8</v>
      </c>
      <c r="H18" s="51">
        <v>5.8</v>
      </c>
      <c r="I18" s="54">
        <v>13.6</v>
      </c>
      <c r="J18" s="66">
        <v>125.5</v>
      </c>
      <c r="K18" s="52" t="s">
        <v>65</v>
      </c>
      <c r="L18" s="51">
        <v>6.21</v>
      </c>
    </row>
    <row r="19" spans="1:12" ht="15">
      <c r="A19" s="14"/>
      <c r="B19" s="15"/>
      <c r="C19" s="11"/>
      <c r="D19" s="7" t="s">
        <v>23</v>
      </c>
      <c r="E19" s="53" t="s">
        <v>66</v>
      </c>
      <c r="F19" s="50">
        <v>170</v>
      </c>
      <c r="G19" s="56">
        <v>3.8</v>
      </c>
      <c r="H19" s="56">
        <v>5.8</v>
      </c>
      <c r="I19" s="63">
        <v>21.6</v>
      </c>
      <c r="J19" s="67">
        <v>153.5</v>
      </c>
      <c r="K19" s="57" t="s">
        <v>67</v>
      </c>
      <c r="L19" s="56">
        <v>5.85</v>
      </c>
    </row>
    <row r="20" spans="1:12" ht="15">
      <c r="A20" s="14"/>
      <c r="B20" s="15"/>
      <c r="C20" s="11"/>
      <c r="D20" s="7" t="s">
        <v>24</v>
      </c>
      <c r="E20" s="53" t="s">
        <v>68</v>
      </c>
      <c r="F20" s="42">
        <v>150</v>
      </c>
      <c r="G20" s="56">
        <v>3.7</v>
      </c>
      <c r="H20" s="56">
        <v>4.4000000000000004</v>
      </c>
      <c r="I20" s="42">
        <v>14.6</v>
      </c>
      <c r="J20" s="42">
        <v>113.5</v>
      </c>
      <c r="K20" s="43" t="s">
        <v>69</v>
      </c>
      <c r="L20" s="42">
        <v>17.399999999999999</v>
      </c>
    </row>
    <row r="21" spans="1:12" ht="15">
      <c r="A21" s="14"/>
      <c r="B21" s="15"/>
      <c r="C21" s="11"/>
      <c r="D21" s="7" t="s">
        <v>25</v>
      </c>
      <c r="E21" s="41" t="s">
        <v>38</v>
      </c>
      <c r="F21" s="42">
        <v>200</v>
      </c>
      <c r="G21" s="42"/>
      <c r="H21" s="42"/>
      <c r="I21" s="42">
        <v>11.3</v>
      </c>
      <c r="J21" s="42">
        <v>45.12</v>
      </c>
      <c r="K21" s="43" t="s">
        <v>70</v>
      </c>
      <c r="L21" s="42">
        <v>1.23</v>
      </c>
    </row>
    <row r="22" spans="1:12" ht="15">
      <c r="A22" s="14"/>
      <c r="B22" s="15"/>
      <c r="C22" s="11"/>
      <c r="D22" s="7" t="s">
        <v>62</v>
      </c>
      <c r="E22" s="41" t="s">
        <v>60</v>
      </c>
      <c r="F22" s="42">
        <v>105</v>
      </c>
      <c r="G22" s="42">
        <v>8</v>
      </c>
      <c r="H22" s="42">
        <v>0.9</v>
      </c>
      <c r="I22" s="42">
        <v>51.6</v>
      </c>
      <c r="J22" s="42">
        <v>246.1</v>
      </c>
      <c r="K22" s="43" t="s">
        <v>39</v>
      </c>
      <c r="L22" s="42">
        <v>6.06</v>
      </c>
    </row>
    <row r="23" spans="1:12" ht="15">
      <c r="A23" s="14"/>
      <c r="B23" s="15"/>
      <c r="C23" s="11"/>
      <c r="D23" s="7" t="s">
        <v>63</v>
      </c>
      <c r="E23" s="41" t="s">
        <v>61</v>
      </c>
      <c r="F23" s="42">
        <v>55</v>
      </c>
      <c r="G23" s="42">
        <v>3.7</v>
      </c>
      <c r="H23" s="42">
        <v>0.7</v>
      </c>
      <c r="I23" s="42">
        <v>18.399999999999999</v>
      </c>
      <c r="J23" s="42">
        <v>93.9</v>
      </c>
      <c r="K23" s="43" t="s">
        <v>39</v>
      </c>
      <c r="L23" s="42">
        <v>6.06</v>
      </c>
    </row>
    <row r="24" spans="1:12" ht="15">
      <c r="A24" s="14"/>
      <c r="B24" s="15"/>
      <c r="C24" s="11"/>
      <c r="D24" s="6"/>
      <c r="E24" s="58"/>
      <c r="F24" s="59"/>
      <c r="G24" s="60"/>
      <c r="H24" s="60"/>
      <c r="I24" s="68"/>
      <c r="J24" s="69"/>
      <c r="K24" s="43"/>
      <c r="L24" s="42"/>
    </row>
    <row r="25" spans="1:12" ht="15">
      <c r="A25" s="14"/>
      <c r="B25" s="15"/>
      <c r="C25" s="11"/>
      <c r="D25" s="6"/>
      <c r="E25" s="41"/>
      <c r="F25" s="42"/>
      <c r="G25" s="42"/>
      <c r="H25" s="42"/>
      <c r="I25" s="42"/>
      <c r="J25" s="42"/>
      <c r="K25" s="43"/>
      <c r="L25" s="42"/>
    </row>
    <row r="26" spans="1:12" ht="15">
      <c r="A26" s="16"/>
      <c r="B26" s="17"/>
      <c r="C26" s="8"/>
      <c r="D26" s="18" t="s">
        <v>28</v>
      </c>
      <c r="E26" s="9"/>
      <c r="F26" s="19">
        <f>SUM(F17:F25)</f>
        <v>940</v>
      </c>
      <c r="G26" s="19">
        <f t="shared" ref="G26" si="2">SUM(G17:G25)</f>
        <v>25</v>
      </c>
      <c r="H26" s="19">
        <f t="shared" ref="H26" si="3">SUM(H17:H25)</f>
        <v>20.8</v>
      </c>
      <c r="I26" s="19">
        <f t="shared" ref="I26" si="4">SUM(I17:I25)</f>
        <v>141.10000000000002</v>
      </c>
      <c r="J26" s="19">
        <f t="shared" ref="J26:L26" si="5">SUM(J17:J25)</f>
        <v>851.02</v>
      </c>
      <c r="K26" s="25"/>
      <c r="L26" s="19">
        <f t="shared" si="5"/>
        <v>67.44</v>
      </c>
    </row>
    <row r="27" spans="1:12" ht="15.75" customHeight="1" thickBot="1">
      <c r="A27" s="33"/>
      <c r="B27" s="33"/>
      <c r="C27" s="78" t="s">
        <v>4</v>
      </c>
      <c r="D27" s="79"/>
      <c r="E27" s="31"/>
      <c r="F27" s="32">
        <v>940</v>
      </c>
      <c r="G27" s="32">
        <v>25</v>
      </c>
      <c r="H27" s="32">
        <v>20.8</v>
      </c>
      <c r="I27" s="32">
        <v>141.1</v>
      </c>
      <c r="J27" s="32">
        <v>851.02</v>
      </c>
      <c r="K27" s="32"/>
      <c r="L27" s="32">
        <v>67.44</v>
      </c>
    </row>
    <row r="28" spans="1:12" ht="15">
      <c r="A28" s="20"/>
      <c r="B28" s="21"/>
      <c r="C28" s="22"/>
      <c r="D28" s="5"/>
      <c r="E28" s="53"/>
      <c r="F28" s="39"/>
      <c r="G28" s="39"/>
      <c r="H28" s="39"/>
      <c r="I28" s="39"/>
      <c r="J28" s="39"/>
      <c r="K28" s="40"/>
      <c r="L28" s="39"/>
    </row>
    <row r="29" spans="1:12" ht="15">
      <c r="A29" s="23"/>
      <c r="B29" s="15"/>
      <c r="C29" s="11"/>
      <c r="D29" s="6"/>
      <c r="E29" s="58"/>
      <c r="F29" s="42"/>
      <c r="G29" s="42"/>
      <c r="H29" s="42"/>
      <c r="I29" s="42"/>
      <c r="J29" s="42"/>
      <c r="K29" s="43"/>
      <c r="L29" s="42"/>
    </row>
    <row r="30" spans="1:12" ht="15">
      <c r="A30" s="23"/>
      <c r="B30" s="15"/>
      <c r="C30" s="11"/>
      <c r="D30" s="7"/>
      <c r="E30" s="58"/>
      <c r="F30" s="42"/>
      <c r="G30" s="42"/>
      <c r="H30" s="42"/>
      <c r="I30" s="42"/>
      <c r="J30" s="42"/>
      <c r="K30" s="43"/>
      <c r="L30" s="42"/>
    </row>
    <row r="31" spans="1:12" ht="15">
      <c r="A31" s="23"/>
      <c r="B31" s="15"/>
      <c r="C31" s="11"/>
      <c r="D31" s="7"/>
      <c r="E31" s="58"/>
      <c r="F31" s="42"/>
      <c r="G31" s="42"/>
      <c r="H31" s="42"/>
      <c r="I31" s="42"/>
      <c r="J31" s="42"/>
      <c r="K31" s="43"/>
      <c r="L31" s="42"/>
    </row>
    <row r="32" spans="1:12" ht="15">
      <c r="A32" s="23"/>
      <c r="B32" s="15"/>
      <c r="C32" s="11"/>
      <c r="D32" s="7"/>
      <c r="E32" s="41"/>
      <c r="F32" s="42"/>
      <c r="G32" s="42"/>
      <c r="H32" s="42"/>
      <c r="I32" s="42"/>
      <c r="J32" s="42"/>
      <c r="K32" s="43"/>
      <c r="L32" s="42"/>
    </row>
    <row r="33" spans="1:12" ht="15">
      <c r="A33" s="23"/>
      <c r="B33" s="15"/>
      <c r="C33" s="11"/>
      <c r="D33" s="6"/>
      <c r="E33" s="41"/>
      <c r="F33" s="42"/>
      <c r="G33" s="42"/>
      <c r="H33" s="42"/>
      <c r="I33" s="42"/>
      <c r="J33" s="42"/>
      <c r="K33" s="43"/>
      <c r="L33" s="42"/>
    </row>
    <row r="34" spans="1:12" ht="15">
      <c r="A34" s="23"/>
      <c r="B34" s="15"/>
      <c r="C34" s="11"/>
      <c r="D34" s="6"/>
      <c r="E34" s="41"/>
      <c r="F34" s="42"/>
      <c r="G34" s="42"/>
      <c r="H34" s="42"/>
      <c r="I34" s="42"/>
      <c r="J34" s="42"/>
      <c r="K34" s="43"/>
      <c r="L34" s="42"/>
    </row>
    <row r="35" spans="1:12" ht="15">
      <c r="A35" s="24"/>
      <c r="B35" s="17"/>
      <c r="C35" s="8"/>
      <c r="D35" s="18" t="s">
        <v>28</v>
      </c>
      <c r="E35" s="9"/>
      <c r="F35" s="19">
        <f>SUM(F28:F34)</f>
        <v>0</v>
      </c>
      <c r="G35" s="19">
        <f t="shared" ref="G35" si="6">SUM(G28:G34)</f>
        <v>0</v>
      </c>
      <c r="H35" s="19">
        <f t="shared" ref="H35" si="7">SUM(H28:H34)</f>
        <v>0</v>
      </c>
      <c r="I35" s="19">
        <f t="shared" ref="I35" si="8">SUM(I28:I34)</f>
        <v>0</v>
      </c>
      <c r="J35" s="19">
        <f t="shared" ref="J35:L35" si="9">SUM(J28:J34)</f>
        <v>0</v>
      </c>
      <c r="K35" s="25"/>
      <c r="L35" s="19">
        <f t="shared" si="9"/>
        <v>0</v>
      </c>
    </row>
    <row r="36" spans="1:12" ht="15.75" thickBot="1">
      <c r="A36" s="26">
        <f>A28</f>
        <v>0</v>
      </c>
      <c r="B36" s="13">
        <f>B28</f>
        <v>0</v>
      </c>
      <c r="C36" s="10" t="s">
        <v>20</v>
      </c>
      <c r="D36" s="7" t="s">
        <v>21</v>
      </c>
      <c r="E36" s="41"/>
      <c r="F36" s="42"/>
      <c r="G36" s="42"/>
      <c r="H36" s="42"/>
      <c r="I36" s="42"/>
      <c r="J36" s="42"/>
      <c r="K36" s="43"/>
      <c r="L36" s="42"/>
    </row>
    <row r="37" spans="1:12" ht="15">
      <c r="A37" s="23"/>
      <c r="B37" s="15"/>
      <c r="C37" s="11"/>
      <c r="D37" s="7" t="s">
        <v>22</v>
      </c>
      <c r="E37" s="62" t="s">
        <v>49</v>
      </c>
      <c r="F37" s="42">
        <v>200</v>
      </c>
      <c r="G37" s="42">
        <v>4.7</v>
      </c>
      <c r="H37" s="42">
        <v>5.25</v>
      </c>
      <c r="I37" s="42">
        <v>5.7</v>
      </c>
      <c r="J37" s="42">
        <v>10.1</v>
      </c>
      <c r="K37" s="52">
        <v>110.4</v>
      </c>
      <c r="L37" s="42">
        <v>9.73</v>
      </c>
    </row>
    <row r="38" spans="1:12" ht="15">
      <c r="A38" s="23"/>
      <c r="B38" s="15"/>
      <c r="C38" s="11"/>
      <c r="D38" s="7" t="s">
        <v>23</v>
      </c>
      <c r="E38" s="53" t="s">
        <v>40</v>
      </c>
      <c r="F38" s="42">
        <v>150</v>
      </c>
      <c r="G38" s="42">
        <v>5.3</v>
      </c>
      <c r="H38" s="42">
        <v>4.9000000000000004</v>
      </c>
      <c r="I38" s="42">
        <v>32.799999999999997</v>
      </c>
      <c r="J38" s="42">
        <v>196.8</v>
      </c>
      <c r="K38" s="43" t="s">
        <v>71</v>
      </c>
      <c r="L38" s="42">
        <v>4.2699999999999996</v>
      </c>
    </row>
    <row r="39" spans="1:12" ht="15">
      <c r="A39" s="23"/>
      <c r="B39" s="15"/>
      <c r="C39" s="11"/>
      <c r="D39" s="7" t="s">
        <v>24</v>
      </c>
      <c r="E39" s="41" t="s">
        <v>96</v>
      </c>
      <c r="F39" s="42">
        <v>95</v>
      </c>
      <c r="G39" s="42">
        <v>14.4</v>
      </c>
      <c r="H39" s="42">
        <v>13.6</v>
      </c>
      <c r="I39" s="42">
        <v>14.2</v>
      </c>
      <c r="J39" s="42">
        <v>235.4</v>
      </c>
      <c r="K39" s="43" t="s">
        <v>72</v>
      </c>
      <c r="L39" s="42">
        <v>33.549999999999997</v>
      </c>
    </row>
    <row r="40" spans="1:12" ht="15">
      <c r="A40" s="23"/>
      <c r="B40" s="15"/>
      <c r="C40" s="11"/>
      <c r="D40" s="7" t="s">
        <v>25</v>
      </c>
      <c r="E40" s="53" t="s">
        <v>41</v>
      </c>
      <c r="F40" s="42">
        <v>200</v>
      </c>
      <c r="G40" s="42">
        <v>0.4</v>
      </c>
      <c r="H40" s="42">
        <v>0.1</v>
      </c>
      <c r="I40" s="42">
        <v>14.4</v>
      </c>
      <c r="J40" s="42">
        <v>60</v>
      </c>
      <c r="K40" s="43">
        <v>274</v>
      </c>
      <c r="L40" s="42">
        <v>7.77</v>
      </c>
    </row>
    <row r="41" spans="1:12" ht="15">
      <c r="A41" s="23"/>
      <c r="B41" s="15"/>
      <c r="C41" s="11"/>
      <c r="D41" s="7" t="s">
        <v>26</v>
      </c>
      <c r="E41" s="41" t="s">
        <v>60</v>
      </c>
      <c r="F41" s="42">
        <v>105</v>
      </c>
      <c r="G41" s="42">
        <v>8</v>
      </c>
      <c r="H41" s="42">
        <v>0.9</v>
      </c>
      <c r="I41" s="42">
        <v>51.6</v>
      </c>
      <c r="J41" s="42">
        <v>246.1</v>
      </c>
      <c r="K41" s="43" t="s">
        <v>39</v>
      </c>
      <c r="L41" s="42">
        <v>6.06</v>
      </c>
    </row>
    <row r="42" spans="1:12" ht="15">
      <c r="A42" s="23"/>
      <c r="B42" s="15"/>
      <c r="C42" s="11"/>
      <c r="D42" s="7" t="s">
        <v>27</v>
      </c>
      <c r="E42" s="41" t="s">
        <v>61</v>
      </c>
      <c r="F42" s="42">
        <v>55</v>
      </c>
      <c r="G42" s="42">
        <v>3.7</v>
      </c>
      <c r="H42" s="42">
        <v>0.7</v>
      </c>
      <c r="I42" s="42">
        <v>18.399999999999999</v>
      </c>
      <c r="J42" s="42">
        <v>93.9</v>
      </c>
      <c r="K42" s="43" t="s">
        <v>39</v>
      </c>
      <c r="L42" s="42">
        <v>6.06</v>
      </c>
    </row>
    <row r="43" spans="1:12" ht="15">
      <c r="A43" s="23"/>
      <c r="B43" s="15"/>
      <c r="C43" s="11"/>
      <c r="D43" s="6"/>
      <c r="E43" s="53"/>
      <c r="F43" s="42"/>
      <c r="G43" s="42"/>
      <c r="H43" s="42"/>
      <c r="I43" s="42"/>
      <c r="J43" s="42"/>
      <c r="K43" s="43"/>
      <c r="L43" s="42"/>
    </row>
    <row r="44" spans="1:12" ht="15">
      <c r="A44" s="23"/>
      <c r="B44" s="15"/>
      <c r="C44" s="11"/>
      <c r="D44" s="6"/>
      <c r="E44" s="58"/>
      <c r="F44" s="42"/>
      <c r="G44" s="42"/>
      <c r="H44" s="42"/>
      <c r="I44" s="42"/>
      <c r="J44" s="42"/>
      <c r="K44" s="43"/>
      <c r="L44" s="42"/>
    </row>
    <row r="45" spans="1:12" ht="15">
      <c r="A45" s="24"/>
      <c r="B45" s="17"/>
      <c r="C45" s="8"/>
      <c r="D45" s="18" t="s">
        <v>28</v>
      </c>
      <c r="E45" s="9"/>
      <c r="F45" s="19">
        <f>SUM(F36:F44)</f>
        <v>805</v>
      </c>
      <c r="G45" s="19">
        <f t="shared" ref="G45" si="10">SUM(G36:G44)</f>
        <v>36.5</v>
      </c>
      <c r="H45" s="19">
        <f t="shared" ref="H45" si="11">SUM(H36:H44)</f>
        <v>25.45</v>
      </c>
      <c r="I45" s="19">
        <f t="shared" ref="I45" si="12">SUM(I36:I44)</f>
        <v>137.10000000000002</v>
      </c>
      <c r="J45" s="19">
        <f t="shared" ref="J45:L45" si="13">SUM(J36:J44)</f>
        <v>842.3</v>
      </c>
      <c r="K45" s="25"/>
      <c r="L45" s="19">
        <f t="shared" si="13"/>
        <v>67.44</v>
      </c>
    </row>
    <row r="46" spans="1:12" ht="15.75" customHeight="1" thickBot="1">
      <c r="A46" s="29">
        <f>A28</f>
        <v>0</v>
      </c>
      <c r="B46" s="30">
        <f>B28</f>
        <v>0</v>
      </c>
      <c r="C46" s="78" t="s">
        <v>4</v>
      </c>
      <c r="D46" s="79"/>
      <c r="E46" s="31"/>
      <c r="F46" s="32">
        <f>F35+F45</f>
        <v>805</v>
      </c>
      <c r="G46" s="32">
        <f t="shared" ref="G46" si="14">G35+G45</f>
        <v>36.5</v>
      </c>
      <c r="H46" s="32">
        <f t="shared" ref="H46" si="15">H35+H45</f>
        <v>25.45</v>
      </c>
      <c r="I46" s="32">
        <f t="shared" ref="I46" si="16">I35+I45</f>
        <v>137.10000000000002</v>
      </c>
      <c r="J46" s="32">
        <f t="shared" ref="J46:L46" si="17">J35+J45</f>
        <v>842.3</v>
      </c>
      <c r="K46" s="32"/>
      <c r="L46" s="32">
        <f t="shared" si="17"/>
        <v>67.44</v>
      </c>
    </row>
    <row r="47" spans="1:12" ht="15">
      <c r="A47" s="20"/>
      <c r="B47" s="21"/>
      <c r="C47" s="22"/>
      <c r="D47" s="5"/>
      <c r="E47" s="53"/>
      <c r="F47" s="39"/>
      <c r="G47" s="39"/>
      <c r="H47" s="39"/>
      <c r="I47" s="39"/>
      <c r="J47" s="39"/>
      <c r="K47" s="40"/>
      <c r="L47" s="39"/>
    </row>
    <row r="48" spans="1:12" ht="15">
      <c r="A48" s="23"/>
      <c r="B48" s="15"/>
      <c r="C48" s="11"/>
      <c r="D48" s="6"/>
      <c r="E48" s="58"/>
      <c r="F48" s="42"/>
      <c r="G48" s="42"/>
      <c r="H48" s="42"/>
      <c r="I48" s="42"/>
      <c r="J48" s="42"/>
      <c r="K48" s="43"/>
      <c r="L48" s="42"/>
    </row>
    <row r="49" spans="1:12" ht="15">
      <c r="A49" s="23"/>
      <c r="B49" s="15"/>
      <c r="C49" s="11"/>
      <c r="D49" s="7"/>
      <c r="E49" s="58"/>
      <c r="F49" s="42"/>
      <c r="G49" s="42"/>
      <c r="H49" s="42"/>
      <c r="I49" s="42"/>
      <c r="J49" s="42"/>
      <c r="K49" s="43"/>
      <c r="L49" s="42"/>
    </row>
    <row r="50" spans="1:12" ht="15.75" thickBot="1">
      <c r="A50" s="23"/>
      <c r="B50" s="15"/>
      <c r="C50" s="11"/>
      <c r="D50" s="7"/>
      <c r="E50" s="70"/>
      <c r="F50" s="42"/>
      <c r="G50" s="42"/>
      <c r="H50" s="42"/>
      <c r="I50" s="42"/>
      <c r="J50" s="42"/>
      <c r="K50" s="43"/>
      <c r="L50" s="42"/>
    </row>
    <row r="51" spans="1:12" ht="15">
      <c r="A51" s="23"/>
      <c r="B51" s="15"/>
      <c r="C51" s="11"/>
      <c r="D51" s="7"/>
      <c r="E51" s="41"/>
      <c r="F51" s="42"/>
      <c r="G51" s="42"/>
      <c r="H51" s="42"/>
      <c r="I51" s="42"/>
      <c r="J51" s="42"/>
      <c r="K51" s="43"/>
      <c r="L51" s="42"/>
    </row>
    <row r="52" spans="1:12" ht="15">
      <c r="A52" s="23"/>
      <c r="B52" s="15"/>
      <c r="C52" s="11"/>
      <c r="D52" s="6"/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3"/>
      <c r="B53" s="15"/>
      <c r="C53" s="11"/>
      <c r="D53" s="6"/>
      <c r="E53" s="41"/>
      <c r="F53" s="42"/>
      <c r="G53" s="42"/>
      <c r="H53" s="42"/>
      <c r="I53" s="42"/>
      <c r="J53" s="42"/>
      <c r="K53" s="43"/>
      <c r="L53" s="42"/>
    </row>
    <row r="54" spans="1:12" ht="15.75" thickBot="1">
      <c r="A54" s="24"/>
      <c r="B54" s="17"/>
      <c r="C54" s="8"/>
      <c r="D54" s="18" t="s">
        <v>28</v>
      </c>
      <c r="E54" s="9"/>
      <c r="F54" s="19">
        <f>SUM(F47:F53)</f>
        <v>0</v>
      </c>
      <c r="G54" s="19">
        <f t="shared" ref="G54" si="18">SUM(G47:G53)</f>
        <v>0</v>
      </c>
      <c r="H54" s="19">
        <f t="shared" ref="H54" si="19">SUM(H47:H53)</f>
        <v>0</v>
      </c>
      <c r="I54" s="19">
        <f t="shared" ref="I54" si="20">SUM(I47:I53)</f>
        <v>0</v>
      </c>
      <c r="J54" s="19">
        <f t="shared" ref="J54:L54" si="21">SUM(J47:J53)</f>
        <v>0</v>
      </c>
      <c r="K54" s="25"/>
      <c r="L54" s="19">
        <f t="shared" si="21"/>
        <v>0</v>
      </c>
    </row>
    <row r="55" spans="1:12" ht="15.75" thickBot="1">
      <c r="A55" s="26">
        <f>A47</f>
        <v>0</v>
      </c>
      <c r="B55" s="13">
        <f>B47</f>
        <v>0</v>
      </c>
      <c r="C55" s="10" t="s">
        <v>20</v>
      </c>
      <c r="D55" s="7" t="s">
        <v>21</v>
      </c>
      <c r="E55" s="62" t="s">
        <v>43</v>
      </c>
      <c r="F55" s="42">
        <v>60</v>
      </c>
      <c r="G55" s="42">
        <v>0.6</v>
      </c>
      <c r="H55" s="42">
        <v>5.3</v>
      </c>
      <c r="I55" s="42">
        <v>4.0999999999999996</v>
      </c>
      <c r="J55" s="42">
        <v>567.1</v>
      </c>
      <c r="K55" s="43" t="s">
        <v>73</v>
      </c>
      <c r="L55" s="42">
        <v>2.76</v>
      </c>
    </row>
    <row r="56" spans="1:12" ht="15.75" thickBot="1">
      <c r="A56" s="23"/>
      <c r="B56" s="15"/>
      <c r="C56" s="11"/>
      <c r="D56" s="7" t="s">
        <v>22</v>
      </c>
      <c r="E56" s="62" t="s">
        <v>42</v>
      </c>
      <c r="F56" s="42">
        <v>200</v>
      </c>
      <c r="G56" s="42">
        <v>5.0999999999999996</v>
      </c>
      <c r="H56" s="42">
        <v>5.8</v>
      </c>
      <c r="I56" s="42">
        <v>10.8</v>
      </c>
      <c r="J56" s="42">
        <v>115.6</v>
      </c>
      <c r="K56" s="43" t="s">
        <v>74</v>
      </c>
      <c r="L56" s="42">
        <v>7.97</v>
      </c>
    </row>
    <row r="57" spans="1:12" ht="15">
      <c r="A57" s="23"/>
      <c r="B57" s="15"/>
      <c r="C57" s="11"/>
      <c r="D57" s="7" t="s">
        <v>23</v>
      </c>
      <c r="E57" s="62" t="s">
        <v>75</v>
      </c>
      <c r="F57" s="42">
        <v>150</v>
      </c>
      <c r="G57" s="42">
        <v>8.1999999999999993</v>
      </c>
      <c r="H57" s="42">
        <v>6.3</v>
      </c>
      <c r="I57" s="42">
        <v>35.9</v>
      </c>
      <c r="J57" s="42">
        <v>233.7</v>
      </c>
      <c r="K57" s="43" t="s">
        <v>76</v>
      </c>
      <c r="L57" s="42">
        <v>9.85</v>
      </c>
    </row>
    <row r="58" spans="1:12" ht="15">
      <c r="A58" s="23"/>
      <c r="B58" s="15"/>
      <c r="C58" s="11"/>
      <c r="D58" s="7" t="s">
        <v>24</v>
      </c>
      <c r="E58" s="58" t="s">
        <v>77</v>
      </c>
      <c r="F58" s="42">
        <v>100</v>
      </c>
      <c r="G58" s="42">
        <v>11.2</v>
      </c>
      <c r="H58" s="42">
        <v>6.5</v>
      </c>
      <c r="I58" s="42">
        <v>4.0999999999999996</v>
      </c>
      <c r="J58" s="42">
        <v>119.4</v>
      </c>
      <c r="K58" s="43" t="s">
        <v>78</v>
      </c>
      <c r="L58" s="42">
        <v>23.96</v>
      </c>
    </row>
    <row r="59" spans="1:12" ht="15">
      <c r="A59" s="23"/>
      <c r="B59" s="15"/>
      <c r="C59" s="11"/>
      <c r="D59" s="7" t="s">
        <v>25</v>
      </c>
      <c r="E59" s="58" t="s">
        <v>44</v>
      </c>
      <c r="F59" s="42">
        <v>200</v>
      </c>
      <c r="G59" s="42">
        <v>3.9</v>
      </c>
      <c r="H59" s="42">
        <v>2.9</v>
      </c>
      <c r="I59" s="42">
        <v>11.2</v>
      </c>
      <c r="J59" s="42">
        <v>86</v>
      </c>
      <c r="K59" s="43" t="s">
        <v>79</v>
      </c>
      <c r="L59" s="42">
        <v>10.78</v>
      </c>
    </row>
    <row r="60" spans="1:12" ht="15">
      <c r="A60" s="23"/>
      <c r="B60" s="15"/>
      <c r="C60" s="11"/>
      <c r="D60" s="7" t="s">
        <v>26</v>
      </c>
      <c r="E60" s="41" t="s">
        <v>60</v>
      </c>
      <c r="F60" s="42">
        <v>105</v>
      </c>
      <c r="G60" s="42">
        <v>8</v>
      </c>
      <c r="H60" s="42">
        <v>0.9</v>
      </c>
      <c r="I60" s="42">
        <v>51.6</v>
      </c>
      <c r="J60" s="42">
        <v>246.1</v>
      </c>
      <c r="K60" s="43" t="s">
        <v>39</v>
      </c>
      <c r="L60" s="42">
        <v>6.06</v>
      </c>
    </row>
    <row r="61" spans="1:12" ht="15">
      <c r="A61" s="23"/>
      <c r="B61" s="15"/>
      <c r="C61" s="11"/>
      <c r="D61" s="7" t="s">
        <v>27</v>
      </c>
      <c r="E61" s="41" t="s">
        <v>61</v>
      </c>
      <c r="F61" s="42">
        <v>55</v>
      </c>
      <c r="G61" s="42">
        <v>3.7</v>
      </c>
      <c r="H61" s="42">
        <v>0.7</v>
      </c>
      <c r="I61" s="42">
        <v>18.399999999999999</v>
      </c>
      <c r="J61" s="42">
        <v>93.9</v>
      </c>
      <c r="K61" s="43" t="s">
        <v>39</v>
      </c>
      <c r="L61" s="42">
        <v>6.06</v>
      </c>
    </row>
    <row r="62" spans="1:12" ht="15.75" thickBot="1">
      <c r="A62" s="23"/>
      <c r="B62" s="15"/>
      <c r="C62" s="11"/>
      <c r="D62" s="6"/>
      <c r="E62" s="70"/>
      <c r="F62" s="42"/>
      <c r="G62" s="42"/>
      <c r="H62" s="42"/>
      <c r="I62" s="42"/>
      <c r="J62" s="42"/>
      <c r="K62" s="43"/>
      <c r="L62" s="42"/>
    </row>
    <row r="63" spans="1:12" ht="15">
      <c r="A63" s="23"/>
      <c r="B63" s="15"/>
      <c r="C63" s="11"/>
      <c r="D63" s="6"/>
      <c r="E63" s="41"/>
      <c r="F63" s="42"/>
      <c r="G63" s="42"/>
      <c r="H63" s="42"/>
      <c r="I63" s="42"/>
      <c r="J63" s="42"/>
      <c r="K63" s="43"/>
      <c r="L63" s="42"/>
    </row>
    <row r="64" spans="1:12" ht="15">
      <c r="A64" s="24"/>
      <c r="B64" s="17"/>
      <c r="C64" s="8"/>
      <c r="D64" s="18" t="s">
        <v>28</v>
      </c>
      <c r="E64" s="9"/>
      <c r="F64" s="19">
        <f>SUM(F55:F63)</f>
        <v>870</v>
      </c>
      <c r="G64" s="19">
        <f t="shared" ref="G64" si="22">SUM(G55:G63)</f>
        <v>40.700000000000003</v>
      </c>
      <c r="H64" s="19">
        <f t="shared" ref="H64" si="23">SUM(H55:H63)</f>
        <v>28.399999999999995</v>
      </c>
      <c r="I64" s="19">
        <f t="shared" ref="I64" si="24">SUM(I55:I63)</f>
        <v>136.1</v>
      </c>
      <c r="J64" s="19">
        <f t="shared" ref="J64:L64" si="25">SUM(J55:J63)</f>
        <v>1461.8000000000002</v>
      </c>
      <c r="K64" s="25"/>
      <c r="L64" s="19">
        <f t="shared" si="25"/>
        <v>67.44</v>
      </c>
    </row>
    <row r="65" spans="1:12" ht="15.75" customHeight="1" thickBot="1">
      <c r="A65" s="29">
        <f>A47</f>
        <v>0</v>
      </c>
      <c r="B65" s="30">
        <f>B47</f>
        <v>0</v>
      </c>
      <c r="C65" s="78" t="s">
        <v>4</v>
      </c>
      <c r="D65" s="79"/>
      <c r="E65" s="31"/>
      <c r="F65" s="32">
        <f>F54+F64</f>
        <v>870</v>
      </c>
      <c r="G65" s="32">
        <f t="shared" ref="G65" si="26">G54+G64</f>
        <v>40.700000000000003</v>
      </c>
      <c r="H65" s="32">
        <f t="shared" ref="H65" si="27">H54+H64</f>
        <v>28.399999999999995</v>
      </c>
      <c r="I65" s="32">
        <f t="shared" ref="I65" si="28">I54+I64</f>
        <v>136.1</v>
      </c>
      <c r="J65" s="32">
        <f t="shared" ref="J65:L65" si="29">J54+J64</f>
        <v>1461.8000000000002</v>
      </c>
      <c r="K65" s="32"/>
      <c r="L65" s="32">
        <f t="shared" si="29"/>
        <v>67.44</v>
      </c>
    </row>
    <row r="66" spans="1:12" ht="15">
      <c r="A66" s="20"/>
      <c r="B66" s="21"/>
      <c r="C66" s="22"/>
      <c r="D66" s="5"/>
      <c r="E66" s="53"/>
      <c r="F66" s="39"/>
      <c r="G66" s="39"/>
      <c r="H66" s="39"/>
      <c r="I66" s="39"/>
      <c r="J66" s="39"/>
      <c r="K66" s="40"/>
      <c r="L66" s="39"/>
    </row>
    <row r="67" spans="1:12" ht="15">
      <c r="A67" s="23"/>
      <c r="B67" s="15"/>
      <c r="C67" s="11"/>
      <c r="D67" s="6"/>
      <c r="E67" s="41"/>
      <c r="F67" s="42"/>
      <c r="G67" s="42"/>
      <c r="H67" s="42"/>
      <c r="I67" s="42"/>
      <c r="J67" s="42"/>
      <c r="K67" s="43"/>
      <c r="L67" s="42"/>
    </row>
    <row r="68" spans="1:12" ht="15">
      <c r="A68" s="23"/>
      <c r="B68" s="15"/>
      <c r="C68" s="11"/>
      <c r="D68" s="7"/>
      <c r="E68" s="58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7"/>
      <c r="E69" s="58"/>
      <c r="F69" s="42"/>
      <c r="G69" s="42"/>
      <c r="H69" s="42"/>
      <c r="I69" s="42"/>
      <c r="J69" s="42"/>
      <c r="K69" s="43"/>
      <c r="L69" s="42"/>
    </row>
    <row r="70" spans="1:12" ht="15">
      <c r="A70" s="23"/>
      <c r="B70" s="15"/>
      <c r="C70" s="11"/>
      <c r="D70" s="7"/>
      <c r="E70" s="41"/>
      <c r="F70" s="42"/>
      <c r="G70" s="42"/>
      <c r="H70" s="42"/>
      <c r="I70" s="42"/>
      <c r="J70" s="42"/>
      <c r="K70" s="43"/>
      <c r="L70" s="42"/>
    </row>
    <row r="71" spans="1:12" ht="15">
      <c r="A71" s="23"/>
      <c r="B71" s="15"/>
      <c r="C71" s="11"/>
      <c r="D71" s="6"/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3"/>
      <c r="B72" s="15"/>
      <c r="C72" s="11"/>
      <c r="D72" s="6"/>
      <c r="E72" s="41"/>
      <c r="F72" s="42"/>
      <c r="G72" s="42"/>
      <c r="H72" s="42"/>
      <c r="I72" s="42"/>
      <c r="J72" s="42"/>
      <c r="K72" s="43"/>
      <c r="L72" s="42"/>
    </row>
    <row r="73" spans="1:12" ht="15">
      <c r="A73" s="24"/>
      <c r="B73" s="17"/>
      <c r="C73" s="8"/>
      <c r="D73" s="18" t="s">
        <v>28</v>
      </c>
      <c r="E73" s="9"/>
      <c r="F73" s="19">
        <f>SUM(F66:F72)</f>
        <v>0</v>
      </c>
      <c r="G73" s="19">
        <f t="shared" ref="G73" si="30">SUM(G66:G72)</f>
        <v>0</v>
      </c>
      <c r="H73" s="19">
        <f t="shared" ref="H73" si="31">SUM(H66:H72)</f>
        <v>0</v>
      </c>
      <c r="I73" s="19">
        <f t="shared" ref="I73" si="32">SUM(I66:I72)</f>
        <v>0</v>
      </c>
      <c r="J73" s="19">
        <f t="shared" ref="J73:L73" si="33">SUM(J66:J72)</f>
        <v>0</v>
      </c>
      <c r="K73" s="25"/>
      <c r="L73" s="19">
        <f t="shared" si="33"/>
        <v>0</v>
      </c>
    </row>
    <row r="74" spans="1:12" ht="15">
      <c r="A74" s="26">
        <f>A66</f>
        <v>0</v>
      </c>
      <c r="B74" s="13">
        <f>B66</f>
        <v>0</v>
      </c>
      <c r="C74" s="10" t="s">
        <v>20</v>
      </c>
      <c r="D74" s="7" t="s">
        <v>21</v>
      </c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7" t="s">
        <v>22</v>
      </c>
      <c r="E75" s="41"/>
      <c r="F75" s="42"/>
      <c r="G75" s="42"/>
      <c r="H75" s="42"/>
      <c r="I75" s="42"/>
      <c r="J75" s="42"/>
      <c r="K75" s="43"/>
      <c r="L75" s="42"/>
    </row>
    <row r="76" spans="1:12" ht="15">
      <c r="A76" s="23"/>
      <c r="B76" s="15"/>
      <c r="C76" s="11"/>
      <c r="D76" s="7" t="s">
        <v>23</v>
      </c>
      <c r="E76" s="58" t="s">
        <v>81</v>
      </c>
      <c r="F76" s="42">
        <v>200</v>
      </c>
      <c r="G76" s="42">
        <v>15.3</v>
      </c>
      <c r="H76" s="42">
        <v>14.7</v>
      </c>
      <c r="I76" s="42">
        <v>38.6</v>
      </c>
      <c r="J76" s="42">
        <v>348.2</v>
      </c>
      <c r="K76" s="43" t="s">
        <v>80</v>
      </c>
      <c r="L76" s="42">
        <v>51.55</v>
      </c>
    </row>
    <row r="77" spans="1:12" ht="15">
      <c r="A77" s="23"/>
      <c r="B77" s="15"/>
      <c r="C77" s="11"/>
      <c r="D77" s="7" t="s">
        <v>24</v>
      </c>
      <c r="E77" s="41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7" t="s">
        <v>25</v>
      </c>
      <c r="E78" s="58" t="s">
        <v>45</v>
      </c>
      <c r="F78" s="42">
        <v>200</v>
      </c>
      <c r="G78" s="42">
        <v>0.5</v>
      </c>
      <c r="H78" s="42">
        <v>0</v>
      </c>
      <c r="I78" s="42">
        <v>19.8</v>
      </c>
      <c r="J78" s="42">
        <v>81</v>
      </c>
      <c r="K78" s="43" t="s">
        <v>82</v>
      </c>
      <c r="L78" s="42">
        <v>3.77</v>
      </c>
    </row>
    <row r="79" spans="1:12" ht="15">
      <c r="A79" s="23"/>
      <c r="B79" s="15"/>
      <c r="C79" s="11"/>
      <c r="D79" s="7" t="s">
        <v>26</v>
      </c>
      <c r="E79" s="41" t="s">
        <v>60</v>
      </c>
      <c r="F79" s="42">
        <v>105</v>
      </c>
      <c r="G79" s="42">
        <v>8</v>
      </c>
      <c r="H79" s="42">
        <v>0.9</v>
      </c>
      <c r="I79" s="42">
        <v>51.6</v>
      </c>
      <c r="J79" s="42">
        <v>246.1</v>
      </c>
      <c r="K79" s="43" t="s">
        <v>39</v>
      </c>
      <c r="L79" s="42">
        <v>6.06</v>
      </c>
    </row>
    <row r="80" spans="1:12" ht="15">
      <c r="A80" s="23"/>
      <c r="B80" s="15"/>
      <c r="C80" s="11"/>
      <c r="D80" s="7" t="s">
        <v>27</v>
      </c>
      <c r="E80" s="41" t="s">
        <v>61</v>
      </c>
      <c r="F80" s="42">
        <v>55</v>
      </c>
      <c r="G80" s="42">
        <v>3.7</v>
      </c>
      <c r="H80" s="42">
        <v>0.7</v>
      </c>
      <c r="I80" s="42">
        <v>18.399999999999999</v>
      </c>
      <c r="J80" s="42">
        <v>93.9</v>
      </c>
      <c r="K80" s="43" t="s">
        <v>39</v>
      </c>
      <c r="L80" s="42">
        <v>6.06</v>
      </c>
    </row>
    <row r="81" spans="1:12" ht="15">
      <c r="A81" s="23"/>
      <c r="B81" s="15"/>
      <c r="C81" s="11"/>
      <c r="D81" s="6"/>
      <c r="E81" s="58"/>
      <c r="F81" s="42"/>
      <c r="G81" s="42"/>
      <c r="H81" s="42"/>
      <c r="I81" s="42"/>
      <c r="J81" s="42"/>
      <c r="K81" s="43"/>
      <c r="L81" s="42"/>
    </row>
    <row r="82" spans="1:12" ht="15">
      <c r="A82" s="23"/>
      <c r="B82" s="15"/>
      <c r="C82" s="11"/>
      <c r="D82" s="6"/>
      <c r="E82" s="41"/>
      <c r="F82" s="42"/>
      <c r="G82" s="42"/>
      <c r="H82" s="42"/>
      <c r="I82" s="42"/>
      <c r="J82" s="42"/>
      <c r="K82" s="43"/>
      <c r="L82" s="42"/>
    </row>
    <row r="83" spans="1:12" ht="15">
      <c r="A83" s="24"/>
      <c r="B83" s="17"/>
      <c r="C83" s="8"/>
      <c r="D83" s="18" t="s">
        <v>28</v>
      </c>
      <c r="E83" s="9"/>
      <c r="F83" s="19">
        <f>SUM(F74:F82)</f>
        <v>560</v>
      </c>
      <c r="G83" s="19">
        <f t="shared" ref="G83" si="34">SUM(G74:G82)</f>
        <v>27.5</v>
      </c>
      <c r="H83" s="19">
        <f t="shared" ref="H83" si="35">SUM(H74:H82)</f>
        <v>16.3</v>
      </c>
      <c r="I83" s="19">
        <f t="shared" ref="I83" si="36">SUM(I74:I82)</f>
        <v>128.4</v>
      </c>
      <c r="J83" s="19">
        <f t="shared" ref="J83:L83" si="37">SUM(J74:J82)</f>
        <v>769.19999999999993</v>
      </c>
      <c r="K83" s="25"/>
      <c r="L83" s="19">
        <f t="shared" si="37"/>
        <v>67.44</v>
      </c>
    </row>
    <row r="84" spans="1:12" ht="15.75" customHeight="1" thickBot="1">
      <c r="A84" s="29">
        <f>A66</f>
        <v>0</v>
      </c>
      <c r="B84" s="30">
        <f>B66</f>
        <v>0</v>
      </c>
      <c r="C84" s="78" t="s">
        <v>4</v>
      </c>
      <c r="D84" s="79"/>
      <c r="E84" s="31"/>
      <c r="F84" s="32">
        <f>F73+F83</f>
        <v>560</v>
      </c>
      <c r="G84" s="32">
        <f t="shared" ref="G84" si="38">G73+G83</f>
        <v>27.5</v>
      </c>
      <c r="H84" s="32">
        <f t="shared" ref="H84" si="39">H73+H83</f>
        <v>16.3</v>
      </c>
      <c r="I84" s="32">
        <f t="shared" ref="I84" si="40">I73+I83</f>
        <v>128.4</v>
      </c>
      <c r="J84" s="32">
        <f t="shared" ref="J84:L84" si="41">J73+J83</f>
        <v>769.19999999999993</v>
      </c>
      <c r="K84" s="32"/>
      <c r="L84" s="32">
        <f t="shared" si="41"/>
        <v>67.44</v>
      </c>
    </row>
    <row r="85" spans="1:12" ht="15">
      <c r="A85" s="20"/>
      <c r="B85" s="21"/>
      <c r="C85" s="22"/>
      <c r="D85" s="5"/>
      <c r="E85" s="64"/>
      <c r="F85" s="39"/>
      <c r="G85" s="39"/>
      <c r="H85" s="39"/>
      <c r="I85" s="39"/>
      <c r="J85" s="39"/>
      <c r="K85" s="40"/>
      <c r="L85" s="39"/>
    </row>
    <row r="86" spans="1:12" ht="15">
      <c r="A86" s="23"/>
      <c r="B86" s="15"/>
      <c r="C86" s="11"/>
      <c r="D86" s="6"/>
      <c r="E86" s="41"/>
      <c r="F86" s="42"/>
      <c r="G86" s="42"/>
      <c r="H86" s="42"/>
      <c r="I86" s="42"/>
      <c r="J86" s="42"/>
      <c r="K86" s="43"/>
      <c r="L86" s="42"/>
    </row>
    <row r="87" spans="1:12" ht="15">
      <c r="A87" s="23"/>
      <c r="B87" s="15"/>
      <c r="C87" s="11"/>
      <c r="D87" s="7"/>
      <c r="E87" s="65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7"/>
      <c r="E88" s="65"/>
      <c r="F88" s="42"/>
      <c r="G88" s="42"/>
      <c r="H88" s="42"/>
      <c r="I88" s="42"/>
      <c r="J88" s="42"/>
      <c r="K88" s="43"/>
      <c r="L88" s="42"/>
    </row>
    <row r="89" spans="1:12" ht="15">
      <c r="A89" s="23"/>
      <c r="B89" s="15"/>
      <c r="C89" s="11"/>
      <c r="D89" s="7"/>
      <c r="E89" s="41"/>
      <c r="F89" s="42"/>
      <c r="G89" s="42"/>
      <c r="H89" s="42"/>
      <c r="I89" s="42"/>
      <c r="J89" s="42"/>
      <c r="K89" s="43"/>
      <c r="L89" s="42"/>
    </row>
    <row r="90" spans="1:12" ht="15">
      <c r="A90" s="23"/>
      <c r="B90" s="15"/>
      <c r="C90" s="11"/>
      <c r="D90" s="6"/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6"/>
      <c r="E91" s="41"/>
      <c r="F91" s="42"/>
      <c r="G91" s="42"/>
      <c r="H91" s="42"/>
      <c r="I91" s="42"/>
      <c r="J91" s="42"/>
      <c r="K91" s="43"/>
      <c r="L91" s="42"/>
    </row>
    <row r="92" spans="1:12" ht="15.75" thickBot="1">
      <c r="A92" s="24"/>
      <c r="B92" s="17"/>
      <c r="C92" s="8"/>
      <c r="D92" s="18" t="s">
        <v>28</v>
      </c>
      <c r="E92" s="9"/>
      <c r="F92" s="19">
        <f>SUM(F85:F91)</f>
        <v>0</v>
      </c>
      <c r="G92" s="19">
        <f t="shared" ref="G92:J92" si="42">SUM(G85:G91)</f>
        <v>0</v>
      </c>
      <c r="H92" s="19">
        <f t="shared" si="42"/>
        <v>0</v>
      </c>
      <c r="I92" s="19">
        <f t="shared" si="42"/>
        <v>0</v>
      </c>
      <c r="J92" s="19">
        <f t="shared" si="42"/>
        <v>0</v>
      </c>
      <c r="K92" s="25"/>
      <c r="L92" s="19">
        <f t="shared" ref="L92" si="43">SUM(L85:L91)</f>
        <v>0</v>
      </c>
    </row>
    <row r="93" spans="1:12" ht="15">
      <c r="A93" s="26">
        <f>A85</f>
        <v>0</v>
      </c>
      <c r="B93" s="13">
        <f>B85</f>
        <v>0</v>
      </c>
      <c r="C93" s="10" t="s">
        <v>20</v>
      </c>
      <c r="D93" s="7" t="s">
        <v>21</v>
      </c>
      <c r="E93" s="71" t="s">
        <v>83</v>
      </c>
      <c r="F93" s="42">
        <v>60</v>
      </c>
      <c r="G93" s="42">
        <v>0.8</v>
      </c>
      <c r="H93" s="42">
        <v>2.7</v>
      </c>
      <c r="I93" s="42">
        <v>4.5999999999999996</v>
      </c>
      <c r="J93" s="42">
        <v>45.6</v>
      </c>
      <c r="K93" s="43" t="s">
        <v>64</v>
      </c>
      <c r="L93" s="42">
        <v>0.97</v>
      </c>
    </row>
    <row r="94" spans="1:12" ht="15">
      <c r="A94" s="23"/>
      <c r="B94" s="15"/>
      <c r="C94" s="11"/>
      <c r="D94" s="7" t="s">
        <v>22</v>
      </c>
      <c r="E94" s="64" t="s">
        <v>84</v>
      </c>
      <c r="F94" s="42">
        <v>200</v>
      </c>
      <c r="G94" s="42">
        <v>5.2</v>
      </c>
      <c r="H94" s="42">
        <v>2.8</v>
      </c>
      <c r="I94" s="42">
        <v>18.5</v>
      </c>
      <c r="J94" s="42">
        <v>109.5</v>
      </c>
      <c r="K94" s="43" t="s">
        <v>85</v>
      </c>
      <c r="L94" s="42">
        <v>12.8</v>
      </c>
    </row>
    <row r="95" spans="1:12" ht="15">
      <c r="A95" s="23"/>
      <c r="B95" s="15"/>
      <c r="C95" s="11"/>
      <c r="D95" s="7" t="s">
        <v>23</v>
      </c>
      <c r="E95" s="64" t="s">
        <v>46</v>
      </c>
      <c r="F95" s="42">
        <v>150</v>
      </c>
      <c r="G95" s="42">
        <v>3.7</v>
      </c>
      <c r="H95" s="42">
        <v>4.8</v>
      </c>
      <c r="I95" s="42">
        <v>36.5</v>
      </c>
      <c r="J95" s="42">
        <v>203.5</v>
      </c>
      <c r="K95" s="43" t="s">
        <v>86</v>
      </c>
      <c r="L95" s="42">
        <v>7.2</v>
      </c>
    </row>
    <row r="96" spans="1:12" ht="15">
      <c r="A96" s="23"/>
      <c r="B96" s="15"/>
      <c r="C96" s="11"/>
      <c r="D96" s="7" t="s">
        <v>24</v>
      </c>
      <c r="E96" s="58" t="s">
        <v>77</v>
      </c>
      <c r="F96" s="42">
        <v>100</v>
      </c>
      <c r="G96" s="42">
        <v>11.2</v>
      </c>
      <c r="H96" s="42">
        <v>6.5</v>
      </c>
      <c r="I96" s="42">
        <v>4.0999999999999996</v>
      </c>
      <c r="J96" s="42">
        <v>119.4</v>
      </c>
      <c r="K96" s="43" t="s">
        <v>78</v>
      </c>
      <c r="L96" s="42">
        <v>23.96</v>
      </c>
    </row>
    <row r="97" spans="1:12" ht="15">
      <c r="A97" s="23"/>
      <c r="B97" s="15"/>
      <c r="C97" s="11"/>
      <c r="D97" s="7" t="s">
        <v>25</v>
      </c>
      <c r="E97" s="65" t="s">
        <v>89</v>
      </c>
      <c r="F97" s="42">
        <v>200</v>
      </c>
      <c r="G97" s="42">
        <v>0.2</v>
      </c>
      <c r="H97" s="42">
        <v>0.1</v>
      </c>
      <c r="I97" s="42">
        <v>6.6</v>
      </c>
      <c r="J97" s="42">
        <v>27.9</v>
      </c>
      <c r="K97" s="43" t="s">
        <v>90</v>
      </c>
      <c r="L97" s="42">
        <v>10.39</v>
      </c>
    </row>
    <row r="98" spans="1:12" ht="15">
      <c r="A98" s="23"/>
      <c r="B98" s="15"/>
      <c r="C98" s="11"/>
      <c r="D98" s="7" t="s">
        <v>26</v>
      </c>
      <c r="E98" s="41" t="s">
        <v>60</v>
      </c>
      <c r="F98" s="42">
        <v>105</v>
      </c>
      <c r="G98" s="42">
        <v>8</v>
      </c>
      <c r="H98" s="42">
        <v>0.9</v>
      </c>
      <c r="I98" s="42">
        <v>51.6</v>
      </c>
      <c r="J98" s="42">
        <v>246.1</v>
      </c>
      <c r="K98" s="43" t="s">
        <v>39</v>
      </c>
      <c r="L98" s="42">
        <v>6.06</v>
      </c>
    </row>
    <row r="99" spans="1:12" ht="15">
      <c r="A99" s="23"/>
      <c r="B99" s="15"/>
      <c r="C99" s="11"/>
      <c r="D99" s="7" t="s">
        <v>27</v>
      </c>
      <c r="E99" s="41" t="s">
        <v>61</v>
      </c>
      <c r="F99" s="42">
        <v>55</v>
      </c>
      <c r="G99" s="42">
        <v>3.7</v>
      </c>
      <c r="H99" s="42">
        <v>0.7</v>
      </c>
      <c r="I99" s="42">
        <v>18.399999999999999</v>
      </c>
      <c r="J99" s="42">
        <v>93.9</v>
      </c>
      <c r="K99" s="43" t="s">
        <v>39</v>
      </c>
      <c r="L99" s="42">
        <v>6.06</v>
      </c>
    </row>
    <row r="100" spans="1:12" ht="15">
      <c r="A100" s="23"/>
      <c r="B100" s="15"/>
      <c r="C100" s="11"/>
      <c r="D100" s="6"/>
      <c r="E100" s="65"/>
      <c r="F100" s="42"/>
      <c r="G100" s="42"/>
      <c r="H100" s="42"/>
      <c r="I100" s="42"/>
      <c r="J100" s="42"/>
      <c r="K100" s="43"/>
      <c r="L100" s="42"/>
    </row>
    <row r="101" spans="1:12" ht="15">
      <c r="A101" s="23"/>
      <c r="B101" s="15"/>
      <c r="C101" s="11"/>
      <c r="D101" s="6"/>
      <c r="E101" s="41"/>
      <c r="F101" s="42"/>
      <c r="G101" s="42"/>
      <c r="H101" s="42"/>
      <c r="I101" s="42"/>
      <c r="J101" s="42"/>
      <c r="K101" s="43"/>
      <c r="L101" s="42"/>
    </row>
    <row r="102" spans="1:12" ht="15">
      <c r="A102" s="24"/>
      <c r="B102" s="17"/>
      <c r="C102" s="8"/>
      <c r="D102" s="18" t="s">
        <v>28</v>
      </c>
      <c r="E102" s="9"/>
      <c r="F102" s="19">
        <f>SUM(F93:F101)</f>
        <v>870</v>
      </c>
      <c r="G102" s="19">
        <f t="shared" ref="G102:J102" si="44">SUM(G93:G101)</f>
        <v>32.799999999999997</v>
      </c>
      <c r="H102" s="19">
        <f t="shared" si="44"/>
        <v>18.5</v>
      </c>
      <c r="I102" s="19">
        <f t="shared" si="44"/>
        <v>140.30000000000001</v>
      </c>
      <c r="J102" s="19">
        <f t="shared" si="44"/>
        <v>845.9</v>
      </c>
      <c r="K102" s="25"/>
      <c r="L102" s="19">
        <f t="shared" ref="L102" si="45">SUM(L93:L101)</f>
        <v>67.440000000000012</v>
      </c>
    </row>
    <row r="103" spans="1:12" ht="15.75" thickBot="1">
      <c r="A103" s="29">
        <f>A85</f>
        <v>0</v>
      </c>
      <c r="B103" s="30">
        <f>B85</f>
        <v>0</v>
      </c>
      <c r="C103" s="78" t="s">
        <v>4</v>
      </c>
      <c r="D103" s="79"/>
      <c r="E103" s="31"/>
      <c r="F103" s="32">
        <f>F92+F102</f>
        <v>870</v>
      </c>
      <c r="G103" s="32">
        <f t="shared" ref="G103" si="46">G92+G102</f>
        <v>32.799999999999997</v>
      </c>
      <c r="H103" s="32">
        <f t="shared" ref="H103" si="47">H92+H102</f>
        <v>18.5</v>
      </c>
      <c r="I103" s="32">
        <f t="shared" ref="I103" si="48">I92+I102</f>
        <v>140.30000000000001</v>
      </c>
      <c r="J103" s="32">
        <f t="shared" ref="J103:L103" si="49">J92+J102</f>
        <v>845.9</v>
      </c>
      <c r="K103" s="32"/>
      <c r="L103" s="32">
        <f t="shared" si="49"/>
        <v>67.440000000000012</v>
      </c>
    </row>
    <row r="104" spans="1:12" ht="15">
      <c r="A104" s="14"/>
      <c r="B104" s="15"/>
      <c r="C104" s="22"/>
      <c r="D104" s="5"/>
      <c r="E104" s="64"/>
      <c r="F104" s="39"/>
      <c r="G104" s="39"/>
      <c r="H104" s="39"/>
      <c r="I104" s="39"/>
      <c r="J104" s="39"/>
      <c r="K104" s="40"/>
      <c r="L104" s="39"/>
    </row>
    <row r="105" spans="1:12" ht="15">
      <c r="A105" s="14"/>
      <c r="B105" s="15"/>
      <c r="C105" s="11"/>
      <c r="D105" s="6"/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14"/>
      <c r="B106" s="15"/>
      <c r="C106" s="11"/>
      <c r="D106" s="7"/>
      <c r="E106" s="65"/>
      <c r="F106" s="42"/>
      <c r="G106" s="42"/>
      <c r="H106" s="42"/>
      <c r="I106" s="42"/>
      <c r="J106" s="42"/>
      <c r="K106" s="43"/>
      <c r="L106" s="42"/>
    </row>
    <row r="107" spans="1:12" ht="15">
      <c r="A107" s="14"/>
      <c r="B107" s="15"/>
      <c r="C107" s="11"/>
      <c r="D107" s="7"/>
      <c r="E107" s="65"/>
      <c r="F107" s="42"/>
      <c r="G107" s="42"/>
      <c r="H107" s="42"/>
      <c r="I107" s="42"/>
      <c r="J107" s="42"/>
      <c r="K107" s="43"/>
      <c r="L107" s="42"/>
    </row>
    <row r="108" spans="1:12" ht="15">
      <c r="A108" s="14"/>
      <c r="B108" s="15"/>
      <c r="C108" s="11"/>
      <c r="D108" s="7"/>
      <c r="E108" s="41"/>
      <c r="F108" s="42"/>
      <c r="G108" s="42"/>
      <c r="H108" s="42"/>
      <c r="I108" s="42"/>
      <c r="J108" s="42"/>
      <c r="K108" s="43"/>
      <c r="L108" s="42"/>
    </row>
    <row r="109" spans="1:12" ht="15">
      <c r="A109" s="14"/>
      <c r="B109" s="15"/>
      <c r="C109" s="11"/>
      <c r="D109" s="6"/>
      <c r="E109" s="41"/>
      <c r="F109" s="42"/>
      <c r="G109" s="42"/>
      <c r="H109" s="42"/>
      <c r="I109" s="42"/>
      <c r="J109" s="42"/>
      <c r="K109" s="43"/>
      <c r="L109" s="42"/>
    </row>
    <row r="110" spans="1:12" ht="15">
      <c r="A110" s="14"/>
      <c r="B110" s="15"/>
      <c r="C110" s="11"/>
      <c r="D110" s="6"/>
      <c r="E110" s="41"/>
      <c r="F110" s="42"/>
      <c r="G110" s="42"/>
      <c r="H110" s="42"/>
      <c r="I110" s="42"/>
      <c r="J110" s="42"/>
      <c r="K110" s="43"/>
      <c r="L110" s="42"/>
    </row>
    <row r="111" spans="1:12" ht="15">
      <c r="A111" s="16"/>
      <c r="B111" s="17"/>
      <c r="C111" s="8"/>
      <c r="D111" s="18" t="s">
        <v>28</v>
      </c>
      <c r="E111" s="9"/>
      <c r="F111" s="19">
        <f>SUM(F104:F110)</f>
        <v>0</v>
      </c>
      <c r="G111" s="19">
        <f t="shared" ref="G111:J111" si="50">SUM(G104:G110)</f>
        <v>0</v>
      </c>
      <c r="H111" s="19">
        <f t="shared" si="50"/>
        <v>0</v>
      </c>
      <c r="I111" s="19">
        <f t="shared" si="50"/>
        <v>0</v>
      </c>
      <c r="J111" s="19">
        <f t="shared" si="50"/>
        <v>0</v>
      </c>
      <c r="K111" s="25"/>
      <c r="L111" s="19">
        <f t="shared" ref="L111" si="51">SUM(L104:L110)</f>
        <v>0</v>
      </c>
    </row>
    <row r="112" spans="1:12" ht="15">
      <c r="A112" s="13">
        <f>A104</f>
        <v>0</v>
      </c>
      <c r="B112" s="13">
        <f>B104</f>
        <v>0</v>
      </c>
      <c r="C112" s="10" t="s">
        <v>20</v>
      </c>
      <c r="D112" s="7" t="s">
        <v>21</v>
      </c>
      <c r="E112" s="41"/>
      <c r="F112" s="42"/>
      <c r="G112" s="42"/>
      <c r="H112" s="42"/>
      <c r="I112" s="42"/>
      <c r="J112" s="42"/>
      <c r="K112" s="43"/>
      <c r="L112" s="42"/>
    </row>
    <row r="113" spans="1:12" ht="15.75" thickBot="1">
      <c r="A113" s="14"/>
      <c r="B113" s="15"/>
      <c r="C113" s="11"/>
      <c r="D113" s="7" t="s">
        <v>22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>
      <c r="A114" s="14"/>
      <c r="B114" s="15"/>
      <c r="C114" s="11"/>
      <c r="D114" s="7" t="s">
        <v>23</v>
      </c>
      <c r="E114" s="53" t="s">
        <v>66</v>
      </c>
      <c r="F114" s="50">
        <v>170</v>
      </c>
      <c r="G114" s="56">
        <v>3.8</v>
      </c>
      <c r="H114" s="56">
        <v>5.8</v>
      </c>
      <c r="I114" s="63">
        <v>21.6</v>
      </c>
      <c r="J114" s="67">
        <v>153.5</v>
      </c>
      <c r="K114" s="57" t="s">
        <v>67</v>
      </c>
      <c r="L114" s="56">
        <v>5.85</v>
      </c>
    </row>
    <row r="115" spans="1:12" ht="15">
      <c r="A115" s="14"/>
      <c r="B115" s="15"/>
      <c r="C115" s="11"/>
      <c r="D115" s="7" t="s">
        <v>24</v>
      </c>
      <c r="E115" s="64" t="s">
        <v>87</v>
      </c>
      <c r="F115" s="42">
        <v>90</v>
      </c>
      <c r="G115" s="42">
        <v>13.6</v>
      </c>
      <c r="H115" s="42">
        <v>13.6</v>
      </c>
      <c r="I115" s="42">
        <v>3.1</v>
      </c>
      <c r="J115" s="42">
        <v>189</v>
      </c>
      <c r="K115" s="43" t="s">
        <v>88</v>
      </c>
      <c r="L115" s="42">
        <v>48.24</v>
      </c>
    </row>
    <row r="116" spans="1:12" ht="15">
      <c r="A116" s="14"/>
      <c r="B116" s="15"/>
      <c r="C116" s="11"/>
      <c r="D116" s="7" t="s">
        <v>25</v>
      </c>
      <c r="E116" s="64" t="s">
        <v>38</v>
      </c>
      <c r="F116" s="42">
        <v>200</v>
      </c>
      <c r="G116" s="42">
        <v>0.2</v>
      </c>
      <c r="H116" s="42">
        <v>0</v>
      </c>
      <c r="I116" s="42">
        <v>6.4</v>
      </c>
      <c r="J116" s="42">
        <v>26.8</v>
      </c>
      <c r="K116" s="43" t="s">
        <v>70</v>
      </c>
      <c r="L116" s="42">
        <v>1.23</v>
      </c>
    </row>
    <row r="117" spans="1:12" ht="15">
      <c r="A117" s="14"/>
      <c r="B117" s="15"/>
      <c r="C117" s="11"/>
      <c r="D117" s="7" t="s">
        <v>26</v>
      </c>
      <c r="E117" s="41" t="s">
        <v>60</v>
      </c>
      <c r="F117" s="42">
        <v>105</v>
      </c>
      <c r="G117" s="42">
        <v>8</v>
      </c>
      <c r="H117" s="42">
        <v>0.9</v>
      </c>
      <c r="I117" s="42">
        <v>51.6</v>
      </c>
      <c r="J117" s="42">
        <v>246.1</v>
      </c>
      <c r="K117" s="43" t="s">
        <v>39</v>
      </c>
      <c r="L117" s="42">
        <v>6.06</v>
      </c>
    </row>
    <row r="118" spans="1:12" ht="15">
      <c r="A118" s="14"/>
      <c r="B118" s="15"/>
      <c r="C118" s="11"/>
      <c r="D118" s="7" t="s">
        <v>27</v>
      </c>
      <c r="E118" s="41" t="s">
        <v>61</v>
      </c>
      <c r="F118" s="42">
        <v>55</v>
      </c>
      <c r="G118" s="42">
        <v>3.7</v>
      </c>
      <c r="H118" s="42">
        <v>0.7</v>
      </c>
      <c r="I118" s="42">
        <v>18.399999999999999</v>
      </c>
      <c r="J118" s="42">
        <v>93.9</v>
      </c>
      <c r="K118" s="43" t="s">
        <v>39</v>
      </c>
      <c r="L118" s="42">
        <v>6.06</v>
      </c>
    </row>
    <row r="119" spans="1:12" ht="15">
      <c r="A119" s="14"/>
      <c r="B119" s="15"/>
      <c r="C119" s="11"/>
      <c r="D119" s="6"/>
      <c r="E119" s="65"/>
      <c r="F119" s="42"/>
      <c r="G119" s="42"/>
      <c r="H119" s="42"/>
      <c r="I119" s="42"/>
      <c r="J119" s="42"/>
      <c r="K119" s="43"/>
      <c r="L119" s="42"/>
    </row>
    <row r="120" spans="1:12" ht="15">
      <c r="A120" s="14"/>
      <c r="B120" s="15"/>
      <c r="C120" s="11"/>
      <c r="D120" s="6"/>
      <c r="E120" s="41"/>
      <c r="F120" s="42"/>
      <c r="G120" s="42"/>
      <c r="H120" s="42"/>
      <c r="I120" s="42"/>
      <c r="J120" s="42"/>
      <c r="K120" s="43"/>
      <c r="L120" s="42"/>
    </row>
    <row r="121" spans="1:12" ht="15">
      <c r="A121" s="16"/>
      <c r="B121" s="17"/>
      <c r="C121" s="8"/>
      <c r="D121" s="18" t="s">
        <v>28</v>
      </c>
      <c r="E121" s="9"/>
      <c r="F121" s="19">
        <f>SUM(F112:F120)</f>
        <v>620</v>
      </c>
      <c r="G121" s="19">
        <f t="shared" ref="G121:J121" si="52">SUM(G112:G120)</f>
        <v>29.299999999999997</v>
      </c>
      <c r="H121" s="19">
        <f t="shared" si="52"/>
        <v>20.999999999999996</v>
      </c>
      <c r="I121" s="19">
        <f t="shared" si="52"/>
        <v>101.1</v>
      </c>
      <c r="J121" s="19">
        <f t="shared" si="52"/>
        <v>709.3</v>
      </c>
      <c r="K121" s="25"/>
      <c r="L121" s="19">
        <f t="shared" ref="L121" si="53">SUM(L112:L120)</f>
        <v>67.44</v>
      </c>
    </row>
    <row r="122" spans="1:12" ht="15.75" thickBot="1">
      <c r="A122" s="33">
        <f>A104</f>
        <v>0</v>
      </c>
      <c r="B122" s="33">
        <f>B104</f>
        <v>0</v>
      </c>
      <c r="C122" s="78" t="s">
        <v>4</v>
      </c>
      <c r="D122" s="79"/>
      <c r="E122" s="31"/>
      <c r="F122" s="32">
        <f>F111+F121</f>
        <v>620</v>
      </c>
      <c r="G122" s="32">
        <f t="shared" ref="G122" si="54">G111+G121</f>
        <v>29.299999999999997</v>
      </c>
      <c r="H122" s="32">
        <f t="shared" ref="H122" si="55">H111+H121</f>
        <v>20.999999999999996</v>
      </c>
      <c r="I122" s="32">
        <f t="shared" ref="I122" si="56">I111+I121</f>
        <v>101.1</v>
      </c>
      <c r="J122" s="32">
        <f t="shared" ref="J122:L122" si="57">J111+J121</f>
        <v>709.3</v>
      </c>
      <c r="K122" s="32"/>
      <c r="L122" s="32">
        <f t="shared" si="57"/>
        <v>67.44</v>
      </c>
    </row>
    <row r="123" spans="1:12" ht="15.75" thickBot="1">
      <c r="A123" s="20"/>
      <c r="B123" s="21"/>
      <c r="C123" s="22"/>
      <c r="D123" s="5"/>
      <c r="E123" s="64"/>
      <c r="F123" s="50"/>
      <c r="G123" s="51"/>
      <c r="H123" s="51"/>
      <c r="I123" s="51"/>
      <c r="J123" s="51"/>
      <c r="K123" s="52"/>
      <c r="L123" s="51"/>
    </row>
    <row r="124" spans="1:12" ht="15">
      <c r="A124" s="23"/>
      <c r="B124" s="15"/>
      <c r="C124" s="11"/>
      <c r="D124" s="6"/>
      <c r="E124" s="53"/>
      <c r="F124" s="50"/>
      <c r="G124" s="51"/>
      <c r="H124" s="51"/>
      <c r="I124" s="51"/>
      <c r="J124" s="54"/>
      <c r="K124" s="52"/>
      <c r="L124" s="51"/>
    </row>
    <row r="125" spans="1:12" ht="15">
      <c r="A125" s="23"/>
      <c r="B125" s="15"/>
      <c r="C125" s="11"/>
      <c r="D125" s="7"/>
      <c r="E125" s="65"/>
      <c r="F125" s="42"/>
      <c r="G125" s="42"/>
      <c r="H125" s="42"/>
      <c r="I125" s="42"/>
      <c r="J125" s="42"/>
      <c r="K125" s="43"/>
      <c r="L125" s="42"/>
    </row>
    <row r="126" spans="1:12" ht="15.75" customHeight="1">
      <c r="A126" s="23"/>
      <c r="B126" s="15"/>
      <c r="C126" s="11"/>
      <c r="D126" s="7"/>
      <c r="E126" s="65"/>
      <c r="F126" s="42"/>
      <c r="G126" s="42"/>
      <c r="H126" s="42"/>
      <c r="I126" s="42"/>
      <c r="J126" s="42"/>
      <c r="K126" s="43"/>
      <c r="L126" s="42"/>
    </row>
    <row r="127" spans="1:12" ht="15">
      <c r="A127" s="23"/>
      <c r="B127" s="15"/>
      <c r="C127" s="11"/>
      <c r="D127" s="7"/>
      <c r="E127" s="41"/>
      <c r="F127" s="42"/>
      <c r="G127" s="42"/>
      <c r="H127" s="42"/>
      <c r="I127" s="42"/>
      <c r="J127" s="42"/>
      <c r="K127" s="43"/>
      <c r="L127" s="42"/>
    </row>
    <row r="128" spans="1:12" ht="15">
      <c r="A128" s="23"/>
      <c r="B128" s="15"/>
      <c r="C128" s="11"/>
      <c r="D128" s="6"/>
      <c r="E128" s="41"/>
      <c r="F128" s="42"/>
      <c r="G128" s="42"/>
      <c r="H128" s="42"/>
      <c r="I128" s="42"/>
      <c r="J128" s="42"/>
      <c r="K128" s="43"/>
      <c r="L128" s="42"/>
    </row>
    <row r="129" spans="1:12" ht="15">
      <c r="A129" s="23"/>
      <c r="B129" s="15"/>
      <c r="C129" s="11"/>
      <c r="D129" s="6"/>
      <c r="E129" s="41"/>
      <c r="F129" s="42"/>
      <c r="G129" s="42"/>
      <c r="H129" s="42"/>
      <c r="I129" s="42"/>
      <c r="J129" s="42"/>
      <c r="K129" s="43"/>
      <c r="L129" s="42"/>
    </row>
    <row r="130" spans="1:12" ht="15">
      <c r="A130" s="24"/>
      <c r="B130" s="17"/>
      <c r="C130" s="8"/>
      <c r="D130" s="18" t="s">
        <v>28</v>
      </c>
      <c r="E130" s="9"/>
      <c r="F130" s="19">
        <f>SUM(F123:F129)</f>
        <v>0</v>
      </c>
      <c r="G130" s="19">
        <f t="shared" ref="G130:J130" si="58">SUM(G123:G129)</f>
        <v>0</v>
      </c>
      <c r="H130" s="19">
        <f t="shared" si="58"/>
        <v>0</v>
      </c>
      <c r="I130" s="19">
        <f t="shared" si="58"/>
        <v>0</v>
      </c>
      <c r="J130" s="19">
        <f t="shared" si="58"/>
        <v>0</v>
      </c>
      <c r="K130" s="25"/>
      <c r="L130" s="19">
        <f t="shared" ref="L130" si="59">SUM(L123:L129)</f>
        <v>0</v>
      </c>
    </row>
    <row r="131" spans="1:12" ht="15.75" thickBot="1">
      <c r="A131" s="26">
        <f>A123</f>
        <v>0</v>
      </c>
      <c r="B131" s="13">
        <f>B123</f>
        <v>0</v>
      </c>
      <c r="C131" s="10" t="s">
        <v>20</v>
      </c>
      <c r="D131" s="7" t="s">
        <v>21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>
      <c r="A132" s="23"/>
      <c r="B132" s="15"/>
      <c r="C132" s="11"/>
      <c r="D132" s="7" t="s">
        <v>22</v>
      </c>
      <c r="E132" s="71" t="s">
        <v>91</v>
      </c>
      <c r="F132" s="42">
        <v>200</v>
      </c>
      <c r="G132" s="42">
        <v>3.6</v>
      </c>
      <c r="H132" s="42">
        <v>5.24</v>
      </c>
      <c r="I132" s="42">
        <v>22</v>
      </c>
      <c r="J132" s="42">
        <v>149.36000000000001</v>
      </c>
      <c r="K132" s="43" t="s">
        <v>92</v>
      </c>
      <c r="L132" s="42">
        <v>16.100000000000001</v>
      </c>
    </row>
    <row r="133" spans="1:12" ht="15">
      <c r="A133" s="23"/>
      <c r="B133" s="15"/>
      <c r="C133" s="11"/>
      <c r="D133" s="7" t="s">
        <v>23</v>
      </c>
      <c r="E133" s="53" t="s">
        <v>40</v>
      </c>
      <c r="F133" s="42">
        <v>150</v>
      </c>
      <c r="G133" s="42">
        <v>5.3</v>
      </c>
      <c r="H133" s="42">
        <v>4.9000000000000004</v>
      </c>
      <c r="I133" s="42">
        <v>32.799999999999997</v>
      </c>
      <c r="J133" s="42">
        <v>196.8</v>
      </c>
      <c r="K133" s="43" t="s">
        <v>71</v>
      </c>
      <c r="L133" s="42">
        <v>4.2699999999999996</v>
      </c>
    </row>
    <row r="134" spans="1:12" ht="15">
      <c r="A134" s="23"/>
      <c r="B134" s="15"/>
      <c r="C134" s="11"/>
      <c r="D134" s="7" t="s">
        <v>24</v>
      </c>
      <c r="E134" s="64" t="s">
        <v>48</v>
      </c>
      <c r="F134" s="42">
        <v>100</v>
      </c>
      <c r="G134" s="42">
        <v>8.4</v>
      </c>
      <c r="H134" s="42">
        <v>7.6</v>
      </c>
      <c r="I134" s="42">
        <v>6.4</v>
      </c>
      <c r="J134" s="42">
        <v>128.4</v>
      </c>
      <c r="K134" s="43" t="s">
        <v>93</v>
      </c>
      <c r="L134" s="42">
        <v>24.17</v>
      </c>
    </row>
    <row r="135" spans="1:12" ht="15">
      <c r="A135" s="23"/>
      <c r="B135" s="15"/>
      <c r="C135" s="11"/>
      <c r="D135" s="7" t="s">
        <v>25</v>
      </c>
      <c r="E135" s="58" t="s">
        <v>44</v>
      </c>
      <c r="F135" s="42">
        <v>200</v>
      </c>
      <c r="G135" s="42">
        <v>3.9</v>
      </c>
      <c r="H135" s="42">
        <v>2.9</v>
      </c>
      <c r="I135" s="42">
        <v>11.2</v>
      </c>
      <c r="J135" s="42">
        <v>86</v>
      </c>
      <c r="K135" s="43" t="s">
        <v>79</v>
      </c>
      <c r="L135" s="42">
        <v>10.78</v>
      </c>
    </row>
    <row r="136" spans="1:12" ht="15">
      <c r="A136" s="23"/>
      <c r="B136" s="15"/>
      <c r="C136" s="11"/>
      <c r="D136" s="7" t="s">
        <v>26</v>
      </c>
      <c r="E136" s="41" t="s">
        <v>60</v>
      </c>
      <c r="F136" s="42">
        <v>105</v>
      </c>
      <c r="G136" s="42">
        <v>8</v>
      </c>
      <c r="H136" s="42">
        <v>0.9</v>
      </c>
      <c r="I136" s="42">
        <v>51.6</v>
      </c>
      <c r="J136" s="42">
        <v>246.1</v>
      </c>
      <c r="K136" s="43" t="s">
        <v>39</v>
      </c>
      <c r="L136" s="42">
        <v>6.06</v>
      </c>
    </row>
    <row r="137" spans="1:12" ht="15">
      <c r="A137" s="23"/>
      <c r="B137" s="15"/>
      <c r="C137" s="11"/>
      <c r="D137" s="7" t="s">
        <v>27</v>
      </c>
      <c r="E137" s="41" t="s">
        <v>61</v>
      </c>
      <c r="F137" s="42">
        <v>55</v>
      </c>
      <c r="G137" s="42">
        <v>3.7</v>
      </c>
      <c r="H137" s="42">
        <v>0.7</v>
      </c>
      <c r="I137" s="42">
        <v>18.399999999999999</v>
      </c>
      <c r="J137" s="42">
        <v>93.9</v>
      </c>
      <c r="K137" s="43" t="s">
        <v>39</v>
      </c>
      <c r="L137" s="42">
        <v>6.06</v>
      </c>
    </row>
    <row r="138" spans="1:12" ht="15">
      <c r="A138" s="23"/>
      <c r="B138" s="15"/>
      <c r="C138" s="11"/>
      <c r="D138" s="6"/>
      <c r="E138" s="64"/>
      <c r="F138" s="42"/>
      <c r="G138" s="42"/>
      <c r="H138" s="42"/>
      <c r="I138" s="42"/>
      <c r="J138" s="42"/>
      <c r="K138" s="43"/>
      <c r="L138" s="42"/>
    </row>
    <row r="139" spans="1:12" ht="15">
      <c r="A139" s="23"/>
      <c r="B139" s="15"/>
      <c r="C139" s="11"/>
      <c r="D139" s="6"/>
      <c r="E139" s="65"/>
      <c r="F139" s="42"/>
      <c r="G139" s="42"/>
      <c r="H139" s="42"/>
      <c r="I139" s="42"/>
      <c r="J139" s="42"/>
      <c r="K139" s="43"/>
      <c r="L139" s="42"/>
    </row>
    <row r="140" spans="1:12" ht="15">
      <c r="A140" s="24"/>
      <c r="B140" s="17"/>
      <c r="C140" s="8"/>
      <c r="D140" s="18" t="s">
        <v>28</v>
      </c>
      <c r="E140" s="9"/>
      <c r="F140" s="19">
        <f>SUM(F131:F139)</f>
        <v>810</v>
      </c>
      <c r="G140" s="19">
        <f t="shared" ref="G140:J140" si="60">SUM(G131:G139)</f>
        <v>32.9</v>
      </c>
      <c r="H140" s="19">
        <f t="shared" si="60"/>
        <v>22.24</v>
      </c>
      <c r="I140" s="19">
        <f t="shared" si="60"/>
        <v>142.4</v>
      </c>
      <c r="J140" s="19">
        <f t="shared" si="60"/>
        <v>900.56000000000006</v>
      </c>
      <c r="K140" s="25"/>
      <c r="L140" s="19">
        <f t="shared" ref="L140" si="61">SUM(L131:L139)</f>
        <v>67.440000000000012</v>
      </c>
    </row>
    <row r="141" spans="1:12" ht="15.75" thickBot="1">
      <c r="A141" s="29">
        <f>A123</f>
        <v>0</v>
      </c>
      <c r="B141" s="30">
        <f>B123</f>
        <v>0</v>
      </c>
      <c r="C141" s="78" t="s">
        <v>4</v>
      </c>
      <c r="D141" s="79"/>
      <c r="E141" s="31"/>
      <c r="F141" s="32">
        <f>F130+F140</f>
        <v>810</v>
      </c>
      <c r="G141" s="32">
        <f t="shared" ref="G141" si="62">G130+G140</f>
        <v>32.9</v>
      </c>
      <c r="H141" s="32">
        <f t="shared" ref="H141" si="63">H130+H140</f>
        <v>22.24</v>
      </c>
      <c r="I141" s="32">
        <f t="shared" ref="I141" si="64">I130+I140</f>
        <v>142.4</v>
      </c>
      <c r="J141" s="32">
        <f t="shared" ref="J141:L141" si="65">J130+J140</f>
        <v>900.56000000000006</v>
      </c>
      <c r="K141" s="32"/>
      <c r="L141" s="32">
        <f t="shared" si="65"/>
        <v>67.440000000000012</v>
      </c>
    </row>
    <row r="142" spans="1:12" ht="15">
      <c r="A142" s="20"/>
      <c r="B142" s="21"/>
      <c r="C142" s="22"/>
      <c r="D142" s="5"/>
      <c r="E142" s="73"/>
      <c r="F142" s="39"/>
      <c r="G142" s="39"/>
      <c r="H142" s="39"/>
      <c r="I142" s="39"/>
      <c r="J142" s="39"/>
      <c r="K142" s="40"/>
      <c r="L142" s="39"/>
    </row>
    <row r="143" spans="1:12" ht="15">
      <c r="A143" s="23"/>
      <c r="B143" s="15"/>
      <c r="C143" s="11"/>
      <c r="D143" s="6"/>
      <c r="E143" s="72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7"/>
      <c r="E144" s="65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7"/>
      <c r="E145" s="65"/>
      <c r="F145" s="42"/>
      <c r="G145" s="42"/>
      <c r="H145" s="42"/>
      <c r="I145" s="42"/>
      <c r="J145" s="42"/>
      <c r="K145" s="43"/>
      <c r="L145" s="42"/>
    </row>
    <row r="146" spans="1:12" ht="15">
      <c r="A146" s="23"/>
      <c r="B146" s="15"/>
      <c r="C146" s="11"/>
      <c r="D146" s="7"/>
      <c r="E146" s="41"/>
      <c r="F146" s="42"/>
      <c r="G146" s="42"/>
      <c r="H146" s="42"/>
      <c r="I146" s="42"/>
      <c r="J146" s="42"/>
      <c r="K146" s="43"/>
      <c r="L146" s="42"/>
    </row>
    <row r="147" spans="1:12" ht="15">
      <c r="A147" s="23"/>
      <c r="B147" s="15"/>
      <c r="C147" s="11"/>
      <c r="D147" s="6"/>
      <c r="E147" s="41"/>
      <c r="F147" s="42"/>
      <c r="G147" s="42"/>
      <c r="H147" s="42"/>
      <c r="I147" s="42"/>
      <c r="J147" s="42"/>
      <c r="K147" s="43"/>
      <c r="L147" s="42"/>
    </row>
    <row r="148" spans="1:12" ht="15">
      <c r="A148" s="23"/>
      <c r="B148" s="15"/>
      <c r="C148" s="11"/>
      <c r="D148" s="6"/>
      <c r="E148" s="41"/>
      <c r="F148" s="42"/>
      <c r="G148" s="42"/>
      <c r="H148" s="42"/>
      <c r="I148" s="42"/>
      <c r="J148" s="42"/>
      <c r="K148" s="43"/>
      <c r="L148" s="42"/>
    </row>
    <row r="149" spans="1:12" ht="15">
      <c r="A149" s="24"/>
      <c r="B149" s="17"/>
      <c r="C149" s="8"/>
      <c r="D149" s="18" t="s">
        <v>28</v>
      </c>
      <c r="E149" s="9"/>
      <c r="F149" s="19">
        <f>SUM(F142:F148)</f>
        <v>0</v>
      </c>
      <c r="G149" s="19">
        <f t="shared" ref="G149:J149" si="66">SUM(G142:G148)</f>
        <v>0</v>
      </c>
      <c r="H149" s="19">
        <f t="shared" si="66"/>
        <v>0</v>
      </c>
      <c r="I149" s="19">
        <f t="shared" si="66"/>
        <v>0</v>
      </c>
      <c r="J149" s="19">
        <f t="shared" si="66"/>
        <v>0</v>
      </c>
      <c r="K149" s="25"/>
      <c r="L149" s="19">
        <f t="shared" ref="L149" si="67">SUM(L142:L148)</f>
        <v>0</v>
      </c>
    </row>
    <row r="150" spans="1:12" ht="15.75" thickBot="1">
      <c r="A150" s="26">
        <f>A142</f>
        <v>0</v>
      </c>
      <c r="B150" s="13">
        <f>B142</f>
        <v>0</v>
      </c>
      <c r="C150" s="10" t="s">
        <v>20</v>
      </c>
      <c r="D150" s="7" t="s">
        <v>21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7" t="s">
        <v>22</v>
      </c>
      <c r="E151" s="71" t="s">
        <v>49</v>
      </c>
      <c r="F151" s="42">
        <v>200</v>
      </c>
      <c r="G151" s="42">
        <v>4.7</v>
      </c>
      <c r="H151" s="42">
        <v>5.7</v>
      </c>
      <c r="I151" s="42">
        <v>10.1</v>
      </c>
      <c r="J151" s="42">
        <v>110.4</v>
      </c>
      <c r="K151" s="43" t="s">
        <v>94</v>
      </c>
      <c r="L151" s="42">
        <v>10.130000000000001</v>
      </c>
    </row>
    <row r="152" spans="1:12" ht="15">
      <c r="A152" s="23"/>
      <c r="B152" s="15"/>
      <c r="C152" s="11"/>
      <c r="D152" s="7" t="s">
        <v>23</v>
      </c>
      <c r="E152" s="64" t="s">
        <v>50</v>
      </c>
      <c r="F152" s="42">
        <v>150</v>
      </c>
      <c r="G152" s="42">
        <v>4.4000000000000004</v>
      </c>
      <c r="H152" s="42">
        <v>5.3</v>
      </c>
      <c r="I152" s="42">
        <v>30.5</v>
      </c>
      <c r="J152" s="42">
        <v>187.1</v>
      </c>
      <c r="K152" s="43" t="s">
        <v>95</v>
      </c>
      <c r="L152" s="42">
        <v>7.99</v>
      </c>
    </row>
    <row r="153" spans="1:12" ht="15">
      <c r="A153" s="23"/>
      <c r="B153" s="15"/>
      <c r="C153" s="11"/>
      <c r="D153" s="7" t="s">
        <v>24</v>
      </c>
      <c r="E153" s="41" t="s">
        <v>96</v>
      </c>
      <c r="F153" s="42">
        <v>95</v>
      </c>
      <c r="G153" s="42">
        <v>14.4</v>
      </c>
      <c r="H153" s="42">
        <v>13.6</v>
      </c>
      <c r="I153" s="42">
        <v>14.2</v>
      </c>
      <c r="J153" s="42">
        <v>235.4</v>
      </c>
      <c r="K153" s="43" t="s">
        <v>72</v>
      </c>
      <c r="L153" s="42">
        <v>33.549999999999997</v>
      </c>
    </row>
    <row r="154" spans="1:12" ht="15">
      <c r="A154" s="23"/>
      <c r="B154" s="15"/>
      <c r="C154" s="11"/>
      <c r="D154" s="7" t="s">
        <v>25</v>
      </c>
      <c r="E154" s="53" t="s">
        <v>35</v>
      </c>
      <c r="F154" s="55">
        <v>200</v>
      </c>
      <c r="G154" s="56">
        <v>0.5</v>
      </c>
      <c r="H154" s="56">
        <v>0</v>
      </c>
      <c r="I154" s="56">
        <v>19.8</v>
      </c>
      <c r="J154" s="63">
        <v>81</v>
      </c>
      <c r="K154" s="57" t="s">
        <v>59</v>
      </c>
      <c r="L154" s="56">
        <v>3.65</v>
      </c>
    </row>
    <row r="155" spans="1:12" ht="15">
      <c r="A155" s="23"/>
      <c r="B155" s="15"/>
      <c r="C155" s="11"/>
      <c r="D155" s="7" t="s">
        <v>26</v>
      </c>
      <c r="E155" s="41" t="s">
        <v>60</v>
      </c>
      <c r="F155" s="42">
        <v>105</v>
      </c>
      <c r="G155" s="42">
        <v>8</v>
      </c>
      <c r="H155" s="42">
        <v>0.9</v>
      </c>
      <c r="I155" s="42">
        <v>51.6</v>
      </c>
      <c r="J155" s="42">
        <v>246.1</v>
      </c>
      <c r="K155" s="43" t="s">
        <v>39</v>
      </c>
      <c r="L155" s="42">
        <v>6.06</v>
      </c>
    </row>
    <row r="156" spans="1:12" ht="15">
      <c r="A156" s="23"/>
      <c r="B156" s="15"/>
      <c r="C156" s="11"/>
      <c r="D156" s="7" t="s">
        <v>27</v>
      </c>
      <c r="E156" s="41" t="s">
        <v>61</v>
      </c>
      <c r="F156" s="42">
        <v>55</v>
      </c>
      <c r="G156" s="42">
        <v>3.7</v>
      </c>
      <c r="H156" s="42">
        <v>0.7</v>
      </c>
      <c r="I156" s="42">
        <v>18.399999999999999</v>
      </c>
      <c r="J156" s="42">
        <v>93.9</v>
      </c>
      <c r="K156" s="43" t="s">
        <v>39</v>
      </c>
      <c r="L156" s="42">
        <v>6.06</v>
      </c>
    </row>
    <row r="157" spans="1:12" ht="15">
      <c r="A157" s="23"/>
      <c r="B157" s="15"/>
      <c r="C157" s="11"/>
      <c r="D157" s="6"/>
      <c r="E157" s="64"/>
      <c r="F157" s="42"/>
      <c r="G157" s="42"/>
      <c r="H157" s="42"/>
      <c r="I157" s="42"/>
      <c r="J157" s="42"/>
      <c r="K157" s="43"/>
      <c r="L157" s="42"/>
    </row>
    <row r="158" spans="1:12" ht="15">
      <c r="A158" s="23"/>
      <c r="B158" s="15"/>
      <c r="C158" s="11"/>
      <c r="D158" s="6"/>
      <c r="E158" s="65"/>
      <c r="F158" s="42"/>
      <c r="G158" s="42"/>
      <c r="H158" s="42"/>
      <c r="I158" s="42"/>
      <c r="J158" s="42"/>
      <c r="K158" s="43"/>
      <c r="L158" s="42"/>
    </row>
    <row r="159" spans="1:12" ht="15">
      <c r="A159" s="24"/>
      <c r="B159" s="17"/>
      <c r="C159" s="8"/>
      <c r="D159" s="18" t="s">
        <v>28</v>
      </c>
      <c r="E159" s="9"/>
      <c r="F159" s="19">
        <f>SUM(F150:F158)</f>
        <v>805</v>
      </c>
      <c r="G159" s="19">
        <f t="shared" ref="G159:J159" si="68">SUM(G150:G158)</f>
        <v>35.700000000000003</v>
      </c>
      <c r="H159" s="19">
        <f t="shared" si="68"/>
        <v>26.2</v>
      </c>
      <c r="I159" s="19">
        <f t="shared" si="68"/>
        <v>144.6</v>
      </c>
      <c r="J159" s="19">
        <f t="shared" si="68"/>
        <v>953.9</v>
      </c>
      <c r="K159" s="25"/>
      <c r="L159" s="19">
        <f t="shared" ref="L159" si="69">SUM(L150:L158)</f>
        <v>67.44</v>
      </c>
    </row>
    <row r="160" spans="1:12" ht="15.75" thickBot="1">
      <c r="A160" s="29">
        <f>A142</f>
        <v>0</v>
      </c>
      <c r="B160" s="30">
        <f>B142</f>
        <v>0</v>
      </c>
      <c r="C160" s="78" t="s">
        <v>4</v>
      </c>
      <c r="D160" s="79"/>
      <c r="E160" s="31"/>
      <c r="F160" s="32">
        <f>F149+F159</f>
        <v>805</v>
      </c>
      <c r="G160" s="32">
        <f t="shared" ref="G160" si="70">G149+G159</f>
        <v>35.700000000000003</v>
      </c>
      <c r="H160" s="32">
        <f t="shared" ref="H160" si="71">H149+H159</f>
        <v>26.2</v>
      </c>
      <c r="I160" s="32">
        <f t="shared" ref="I160" si="72">I149+I159</f>
        <v>144.6</v>
      </c>
      <c r="J160" s="32">
        <f t="shared" ref="J160:L160" si="73">J149+J159</f>
        <v>953.9</v>
      </c>
      <c r="K160" s="32"/>
      <c r="L160" s="32">
        <f t="shared" si="73"/>
        <v>67.44</v>
      </c>
    </row>
    <row r="161" spans="1:12" ht="15">
      <c r="A161" s="20"/>
      <c r="B161" s="21"/>
      <c r="C161" s="22"/>
      <c r="D161" s="5"/>
      <c r="E161" s="72"/>
      <c r="F161" s="39"/>
      <c r="G161" s="39"/>
      <c r="H161" s="39"/>
      <c r="I161" s="39"/>
      <c r="J161" s="39"/>
      <c r="K161" s="40"/>
      <c r="L161" s="39"/>
    </row>
    <row r="162" spans="1:12" ht="15">
      <c r="A162" s="23"/>
      <c r="B162" s="15"/>
      <c r="C162" s="11"/>
      <c r="D162" s="6"/>
      <c r="E162" s="73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7"/>
      <c r="E163" s="73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7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3"/>
      <c r="B165" s="15"/>
      <c r="C165" s="11"/>
      <c r="D165" s="7"/>
      <c r="E165" s="41"/>
      <c r="F165" s="42"/>
      <c r="G165" s="42"/>
      <c r="H165" s="42"/>
      <c r="I165" s="42"/>
      <c r="J165" s="42"/>
      <c r="K165" s="43"/>
      <c r="L165" s="42"/>
    </row>
    <row r="166" spans="1:12" ht="15">
      <c r="A166" s="23"/>
      <c r="B166" s="15"/>
      <c r="C166" s="11"/>
      <c r="D166" s="6"/>
      <c r="E166" s="41"/>
      <c r="F166" s="42"/>
      <c r="G166" s="42"/>
      <c r="H166" s="42"/>
      <c r="I166" s="42"/>
      <c r="J166" s="42"/>
      <c r="K166" s="43"/>
      <c r="L166" s="42"/>
    </row>
    <row r="167" spans="1:12" ht="15">
      <c r="A167" s="23"/>
      <c r="B167" s="15"/>
      <c r="C167" s="11"/>
      <c r="D167" s="6"/>
      <c r="E167" s="41"/>
      <c r="F167" s="42"/>
      <c r="G167" s="42"/>
      <c r="H167" s="42"/>
      <c r="I167" s="42"/>
      <c r="J167" s="42"/>
      <c r="K167" s="43"/>
      <c r="L167" s="42"/>
    </row>
    <row r="168" spans="1:12" ht="15.75" customHeight="1">
      <c r="A168" s="24"/>
      <c r="B168" s="17"/>
      <c r="C168" s="8"/>
      <c r="D168" s="18" t="s">
        <v>28</v>
      </c>
      <c r="E168" s="9"/>
      <c r="F168" s="19">
        <f>SUM(F161:F167)</f>
        <v>0</v>
      </c>
      <c r="G168" s="19">
        <f t="shared" ref="G168:J168" si="74">SUM(G161:G167)</f>
        <v>0</v>
      </c>
      <c r="H168" s="19">
        <f t="shared" si="74"/>
        <v>0</v>
      </c>
      <c r="I168" s="19">
        <f t="shared" si="74"/>
        <v>0</v>
      </c>
      <c r="J168" s="19">
        <f t="shared" si="74"/>
        <v>0</v>
      </c>
      <c r="K168" s="25"/>
      <c r="L168" s="19">
        <f t="shared" ref="L168" si="75">SUM(L161:L167)</f>
        <v>0</v>
      </c>
    </row>
    <row r="169" spans="1:12" ht="15.75" thickBot="1">
      <c r="A169" s="26">
        <f>A161</f>
        <v>0</v>
      </c>
      <c r="B169" s="13">
        <f>B161</f>
        <v>0</v>
      </c>
      <c r="C169" s="10" t="s">
        <v>20</v>
      </c>
      <c r="D169" s="7" t="s">
        <v>21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>
      <c r="A170" s="23"/>
      <c r="B170" s="15"/>
      <c r="C170" s="11"/>
      <c r="D170" s="7" t="s">
        <v>22</v>
      </c>
      <c r="E170" s="74" t="s">
        <v>97</v>
      </c>
      <c r="F170" s="42">
        <v>200</v>
      </c>
      <c r="G170" s="42">
        <v>3.24</v>
      </c>
      <c r="H170" s="42">
        <v>9.84</v>
      </c>
      <c r="I170" s="42">
        <v>10.56</v>
      </c>
      <c r="J170" s="42">
        <v>144.16</v>
      </c>
      <c r="K170" s="43" t="s">
        <v>98</v>
      </c>
      <c r="L170" s="42">
        <v>2.86</v>
      </c>
    </row>
    <row r="171" spans="1:12" ht="15">
      <c r="A171" s="23"/>
      <c r="B171" s="15"/>
      <c r="C171" s="11"/>
      <c r="D171" s="7" t="s">
        <v>23</v>
      </c>
      <c r="E171" s="41" t="s">
        <v>47</v>
      </c>
      <c r="F171" s="42">
        <v>150</v>
      </c>
      <c r="G171" s="42">
        <v>29.4</v>
      </c>
      <c r="H171" s="42">
        <v>8.6</v>
      </c>
      <c r="I171" s="42">
        <v>31</v>
      </c>
      <c r="J171" s="42">
        <v>319.10000000000002</v>
      </c>
      <c r="K171" s="43" t="s">
        <v>99</v>
      </c>
      <c r="L171" s="42">
        <v>42.46</v>
      </c>
    </row>
    <row r="172" spans="1:12" ht="15">
      <c r="A172" s="23"/>
      <c r="B172" s="15"/>
      <c r="C172" s="11"/>
      <c r="D172" s="7" t="s">
        <v>24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3"/>
      <c r="B173" s="15"/>
      <c r="C173" s="11"/>
      <c r="D173" s="7" t="s">
        <v>25</v>
      </c>
      <c r="E173" s="72" t="s">
        <v>51</v>
      </c>
      <c r="F173" s="42">
        <v>200</v>
      </c>
      <c r="G173" s="42">
        <v>4.8499999999999996</v>
      </c>
      <c r="H173" s="42">
        <v>5.04</v>
      </c>
      <c r="I173" s="42">
        <v>32.700000000000003</v>
      </c>
      <c r="J173" s="42">
        <v>195.71</v>
      </c>
      <c r="K173" s="43">
        <v>270</v>
      </c>
      <c r="L173" s="42">
        <v>10</v>
      </c>
    </row>
    <row r="174" spans="1:12" ht="15">
      <c r="A174" s="23"/>
      <c r="B174" s="15"/>
      <c r="C174" s="11"/>
      <c r="D174" s="7" t="s">
        <v>26</v>
      </c>
      <c r="E174" s="41" t="s">
        <v>60</v>
      </c>
      <c r="F174" s="42">
        <v>105</v>
      </c>
      <c r="G174" s="42">
        <v>8</v>
      </c>
      <c r="H174" s="42">
        <v>0.9</v>
      </c>
      <c r="I174" s="42">
        <v>51.6</v>
      </c>
      <c r="J174" s="42">
        <v>246.1</v>
      </c>
      <c r="K174" s="43" t="s">
        <v>39</v>
      </c>
      <c r="L174" s="42">
        <v>6.06</v>
      </c>
    </row>
    <row r="175" spans="1:12" ht="15">
      <c r="A175" s="23"/>
      <c r="B175" s="15"/>
      <c r="C175" s="11"/>
      <c r="D175" s="7" t="s">
        <v>27</v>
      </c>
      <c r="E175" s="41" t="s">
        <v>61</v>
      </c>
      <c r="F175" s="42">
        <v>55</v>
      </c>
      <c r="G175" s="42">
        <v>3.7</v>
      </c>
      <c r="H175" s="42">
        <v>0.7</v>
      </c>
      <c r="I175" s="42">
        <v>18.399999999999999</v>
      </c>
      <c r="J175" s="42">
        <v>93.9</v>
      </c>
      <c r="K175" s="43" t="s">
        <v>39</v>
      </c>
      <c r="L175" s="42">
        <v>6.06</v>
      </c>
    </row>
    <row r="176" spans="1:12" ht="15">
      <c r="A176" s="23"/>
      <c r="B176" s="15"/>
      <c r="C176" s="11"/>
      <c r="D176" s="6"/>
      <c r="E176" s="72"/>
      <c r="F176" s="42"/>
      <c r="G176" s="42"/>
      <c r="H176" s="42"/>
      <c r="I176" s="42"/>
      <c r="J176" s="42"/>
      <c r="K176" s="43"/>
      <c r="L176" s="42"/>
    </row>
    <row r="177" spans="1:12" ht="15">
      <c r="A177" s="23"/>
      <c r="B177" s="15"/>
      <c r="C177" s="11"/>
      <c r="D177" s="6"/>
      <c r="E177" s="73"/>
      <c r="F177" s="42"/>
      <c r="G177" s="42"/>
      <c r="H177" s="42"/>
      <c r="I177" s="42"/>
      <c r="J177" s="42"/>
      <c r="K177" s="43"/>
      <c r="L177" s="42"/>
    </row>
    <row r="178" spans="1:12" ht="15">
      <c r="A178" s="24"/>
      <c r="B178" s="17"/>
      <c r="C178" s="8"/>
      <c r="D178" s="18" t="s">
        <v>28</v>
      </c>
      <c r="E178" s="9"/>
      <c r="F178" s="19">
        <f>SUM(F169:F177)</f>
        <v>710</v>
      </c>
      <c r="G178" s="19">
        <f t="shared" ref="G178:J178" si="76">SUM(G169:G177)</f>
        <v>49.190000000000005</v>
      </c>
      <c r="H178" s="19">
        <f t="shared" si="76"/>
        <v>25.079999999999995</v>
      </c>
      <c r="I178" s="19">
        <f t="shared" si="76"/>
        <v>144.26000000000002</v>
      </c>
      <c r="J178" s="19">
        <f t="shared" si="76"/>
        <v>998.97</v>
      </c>
      <c r="K178" s="25"/>
      <c r="L178" s="19">
        <f t="shared" ref="L178" si="77">SUM(L169:L177)</f>
        <v>67.44</v>
      </c>
    </row>
    <row r="179" spans="1:12" ht="15">
      <c r="A179" s="29">
        <f>A161</f>
        <v>0</v>
      </c>
      <c r="B179" s="30">
        <f>B161</f>
        <v>0</v>
      </c>
      <c r="C179" s="78" t="s">
        <v>4</v>
      </c>
      <c r="D179" s="79"/>
      <c r="E179" s="31"/>
      <c r="F179" s="32">
        <f>F168+F178</f>
        <v>710</v>
      </c>
      <c r="G179" s="32">
        <f t="shared" ref="G179" si="78">G168+G178</f>
        <v>49.190000000000005</v>
      </c>
      <c r="H179" s="32">
        <f t="shared" ref="H179" si="79">H168+H178</f>
        <v>25.079999999999995</v>
      </c>
      <c r="I179" s="32">
        <f t="shared" ref="I179" si="80">I168+I178</f>
        <v>144.26000000000002</v>
      </c>
      <c r="J179" s="32">
        <f t="shared" ref="J179:L179" si="81">J168+J178</f>
        <v>998.97</v>
      </c>
      <c r="K179" s="32"/>
      <c r="L179" s="32">
        <f t="shared" si="81"/>
        <v>67.44</v>
      </c>
    </row>
    <row r="180" spans="1:12">
      <c r="A180" s="27"/>
      <c r="B180" s="28"/>
      <c r="C180" s="80" t="s">
        <v>5</v>
      </c>
      <c r="D180" s="80"/>
      <c r="E180" s="80"/>
      <c r="F180" s="34">
        <f>(F16+F27+F46+F65+F84+F103+F122+F141+F160+F179)/(IF(F16=0,0,1)+IF(F27=0,0,1)+IF(F46=0,0,1)+IF(F65=0,0,1)+IF(F84=0,0,1)+IF(F103=0,0,1)+IF(F122=0,0,1)+IF(F141=0,0,1)+IF(F160=0,0,1)+IF(F179=0,0,1))</f>
        <v>770</v>
      </c>
      <c r="G180" s="34">
        <f>(G16+G27+G46+G65+G84+G103+G122+G141+G160+G179)/(IF(G16=0,0,1)+IF(G27=0,0,1)+IF(G46=0,0,1)+IF(G65=0,0,1)+IF(G84=0,0,1)+IF(G103=0,0,1)+IF(G122=0,0,1)+IF(G141=0,0,1)+IF(G160=0,0,1)+IF(G179=0,0,1))</f>
        <v>33.307000000000002</v>
      </c>
      <c r="H180" s="34">
        <f>(H16+H27+H46+H65+H84+H103+H122+H141+H160+H179)/(IF(H16=0,0,1)+IF(H27=0,0,1)+IF(H46=0,0,1)+IF(H65=0,0,1)+IF(H84=0,0,1)+IF(H103=0,0,1)+IF(H122=0,0,1)+IF(H141=0,0,1)+IF(H160=0,0,1)+IF(H179=0,0,1))</f>
        <v>22.100999999999996</v>
      </c>
      <c r="I180" s="34">
        <f>(I16+I27+I46+I65+I84+I103+I122+I141+I160+I179)/(IF(I16=0,0,1)+IF(I27=0,0,1)+IF(I46=0,0,1)+IF(I65=0,0,1)+IF(I84=0,0,1)+IF(I103=0,0,1)+IF(I122=0,0,1)+IF(I141=0,0,1)+IF(I160=0,0,1)+IF(I179=0,0,1))</f>
        <v>135.06</v>
      </c>
      <c r="J180" s="34">
        <f>(J16+J27+J46+J65+J84+J103+J122+J141+J160+J179)/(IF(J16=0,0,1)+IF(J27=0,0,1)+IF(J46=0,0,1)+IF(J65=0,0,1)+IF(J84=0,0,1)+IF(J103=0,0,1)+IF(J122=0,0,1)+IF(J141=0,0,1)+IF(J160=0,0,1)+IF(J179=0,0,1))</f>
        <v>912.09499999999991</v>
      </c>
      <c r="K180" s="34"/>
      <c r="L180" s="34">
        <f>(L16+L27+L46+L65+L84+L103+L122+L141+L160+L179)/(IF(L16=0,0,1)+IF(L27=0,0,1)+IF(L46=0,0,1)+IF(L65=0,0,1)+IF(L84=0,0,1)+IF(L103=0,0,1)+IF(L122=0,0,1)+IF(L141=0,0,1)+IF(L160=0,0,1)+IF(L179=0,0,1))</f>
        <v>67.440000000000012</v>
      </c>
    </row>
  </sheetData>
  <customSheetViews>
    <customSheetView guid="{A2178A35-DDB2-4DE0-9485-E27C35507BC9}">
      <pane xSplit="4" ySplit="5" topLeftCell="E6" activePane="bottomRight" state="frozen"/>
      <selection pane="bottomRight" activeCell="A6" sqref="A6:L13"/>
      <pageMargins left="0.7" right="0.7" top="0.75" bottom="0.75" header="0.3" footer="0.3"/>
      <pageSetup paperSize="9" orientation="portrait"/>
    </customSheetView>
  </customSheetViews>
  <mergeCells count="14">
    <mergeCell ref="C65:D65"/>
    <mergeCell ref="C84:D84"/>
    <mergeCell ref="C16:D16"/>
    <mergeCell ref="C180:E180"/>
    <mergeCell ref="C179:D179"/>
    <mergeCell ref="C103:D103"/>
    <mergeCell ref="C122:D122"/>
    <mergeCell ref="C141:D141"/>
    <mergeCell ref="C160:D160"/>
    <mergeCell ref="C1:E1"/>
    <mergeCell ref="H1:K1"/>
    <mergeCell ref="H2:K2"/>
    <mergeCell ref="C27:D27"/>
    <mergeCell ref="C46:D4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2023-12-12T07:24:57Z</cp:lastPrinted>
  <dcterms:created xsi:type="dcterms:W3CDTF">2022-05-16T14:23:56Z</dcterms:created>
  <dcterms:modified xsi:type="dcterms:W3CDTF">2023-12-13T04:30:29Z</dcterms:modified>
</cp:coreProperties>
</file>